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najiStephanyFlores\Desktop\SISTEMA DE GESTIÓN DE CALIDAD UCG\DIRECCIÓN GENERAL ACADÉMICA\"/>
    </mc:Choice>
  </mc:AlternateContent>
  <xr:revisionPtr revIDLastSave="0" documentId="13_ncr:1_{1D509A2A-E1FF-4DC9-A337-49A8FC7DEB3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OYECCIÓN DE HORARIO" sheetId="10" r:id="rId1"/>
    <sheet name="Hoja2" sheetId="15" state="hidden" r:id="rId2"/>
    <sheet name="CONCENTRADO MAESTROS" sheetId="14" state="hidden" r:id="rId3"/>
    <sheet name="PROYECTADO VET." sheetId="1" state="hidden" r:id="rId4"/>
    <sheet name="MOBILIARIO (2)" sheetId="13" state="hidden" r:id="rId5"/>
    <sheet name="PARA PORTAFOLIO" sheetId="2" state="hidden" r:id="rId6"/>
    <sheet name="PARA PRACTICAR" sheetId="4" state="hidden" r:id="rId7"/>
    <sheet name="Hoja4" sheetId="5" state="hidden" r:id="rId8"/>
    <sheet name="Hoja4 (2)" sheetId="6" state="hidden" r:id="rId9"/>
    <sheet name="PARA PRACTICAR (2)" sheetId="7" state="hidden" r:id="rId10"/>
    <sheet name="Hoja7" sheetId="8" state="hidden" r:id="rId11"/>
  </sheets>
  <definedNames>
    <definedName name="_xlnm._FilterDatabase" localSheetId="2" hidden="1">'CONCENTRADO MAESTROS'!$A$1:$C$115</definedName>
    <definedName name="_xlnm._FilterDatabase" localSheetId="7" hidden="1">Hoja4!$A$1:$I$94</definedName>
    <definedName name="_xlnm._FilterDatabase" localSheetId="8" hidden="1">'Hoja4 (2)'!$A$1:$I$176</definedName>
    <definedName name="_xlnm._FilterDatabase" localSheetId="5" hidden="1">'PARA PORTAFOLIO'!$B$15:$W$186</definedName>
    <definedName name="_xlnm._FilterDatabase" localSheetId="6" hidden="1">'PARA PRACTICAR'!$B$15:$V$189</definedName>
    <definedName name="_xlnm._FilterDatabase" localSheetId="9" hidden="1">'PARA PRACTICAR (2)'!$B$15:$W$128</definedName>
    <definedName name="_xlnm._FilterDatabase" localSheetId="0" hidden="1">'PROYECCIÓN DE HORARIO'!$B$8:$AH$248</definedName>
    <definedName name="_xlnm._FilterDatabase" localSheetId="3" hidden="1">'PROYECTADO VET.'!$B$15:$AH$195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3" l="1"/>
  <c r="N37" i="13" l="1"/>
  <c r="E31" i="13"/>
  <c r="F31" i="13" s="1"/>
  <c r="E28" i="13"/>
  <c r="F28" i="13" s="1"/>
  <c r="E26" i="13"/>
  <c r="F26" i="13" s="1"/>
  <c r="E23" i="13"/>
  <c r="F23" i="13" s="1"/>
  <c r="E21" i="13"/>
  <c r="F21" i="13" s="1"/>
  <c r="E17" i="13"/>
  <c r="G17" i="13" s="1"/>
  <c r="E14" i="13"/>
  <c r="E10" i="13"/>
  <c r="G10" i="13" s="1"/>
  <c r="E2" i="13"/>
  <c r="F2" i="13" s="1"/>
  <c r="F14" i="13" l="1"/>
  <c r="G14" i="13"/>
  <c r="F10" i="13"/>
  <c r="F17" i="13"/>
  <c r="N198" i="1" l="1"/>
  <c r="V195" i="1" l="1"/>
  <c r="W191" i="1" l="1"/>
  <c r="W190" i="1"/>
  <c r="W189" i="1"/>
  <c r="W188" i="1"/>
  <c r="W187" i="1"/>
  <c r="W186" i="1"/>
  <c r="W161" i="1"/>
  <c r="W160" i="1"/>
  <c r="W159" i="1"/>
  <c r="W158" i="1"/>
  <c r="W157" i="1"/>
  <c r="W156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89" i="1"/>
  <c r="W88" i="1"/>
  <c r="W87" i="1"/>
  <c r="W86" i="1"/>
  <c r="W85" i="1"/>
  <c r="W84" i="1"/>
  <c r="W36" i="1"/>
  <c r="W47" i="1"/>
  <c r="W46" i="1"/>
  <c r="W45" i="1"/>
  <c r="W44" i="1"/>
  <c r="W43" i="1"/>
  <c r="W42" i="1"/>
  <c r="W41" i="1"/>
  <c r="W40" i="1"/>
  <c r="W39" i="1"/>
  <c r="W38" i="1"/>
  <c r="W37" i="1"/>
  <c r="J128" i="7" l="1"/>
  <c r="K36" i="7"/>
  <c r="K114" i="7"/>
  <c r="K35" i="7"/>
  <c r="K113" i="7"/>
  <c r="K34" i="7"/>
  <c r="K112" i="7"/>
  <c r="K100" i="7"/>
  <c r="K105" i="7"/>
  <c r="K99" i="7"/>
  <c r="K104" i="7"/>
  <c r="K73" i="7"/>
  <c r="K98" i="7"/>
  <c r="K50" i="7"/>
  <c r="K103" i="7"/>
  <c r="K72" i="7"/>
  <c r="K97" i="7"/>
  <c r="K49" i="7"/>
  <c r="K102" i="7"/>
  <c r="K71" i="7"/>
  <c r="K96" i="7"/>
  <c r="K48" i="7"/>
  <c r="K101" i="7"/>
  <c r="K70" i="7"/>
  <c r="K30" i="7"/>
  <c r="K107" i="7"/>
  <c r="K47" i="7"/>
  <c r="K92" i="7"/>
  <c r="K38" i="7"/>
  <c r="K69" i="7"/>
  <c r="K29" i="7"/>
  <c r="K106" i="7"/>
  <c r="K46" i="7"/>
  <c r="K91" i="7"/>
  <c r="K37" i="7"/>
  <c r="K68" i="7"/>
  <c r="K58" i="7"/>
  <c r="K28" i="7"/>
  <c r="K90" i="7"/>
  <c r="K111" i="7"/>
  <c r="K67" i="7"/>
  <c r="K57" i="7"/>
  <c r="K27" i="7"/>
  <c r="K89" i="7"/>
  <c r="K110" i="7"/>
  <c r="K66" i="7"/>
  <c r="K56" i="7"/>
  <c r="K26" i="7"/>
  <c r="K88" i="7"/>
  <c r="K109" i="7"/>
  <c r="K65" i="7"/>
  <c r="K55" i="7"/>
  <c r="K25" i="7"/>
  <c r="K87" i="7"/>
  <c r="K108" i="7"/>
  <c r="K64" i="7"/>
  <c r="K95" i="7"/>
  <c r="K76" i="7"/>
  <c r="K45" i="7"/>
  <c r="K86" i="7"/>
  <c r="K79" i="7"/>
  <c r="K63" i="7"/>
  <c r="K94" i="7"/>
  <c r="K75" i="7"/>
  <c r="K44" i="7"/>
  <c r="K85" i="7"/>
  <c r="K78" i="7"/>
  <c r="K62" i="7"/>
  <c r="K93" i="7"/>
  <c r="K74" i="7"/>
  <c r="K43" i="7"/>
  <c r="K84" i="7"/>
  <c r="K77" i="7"/>
  <c r="K83" i="7"/>
  <c r="K42" i="7"/>
  <c r="K24" i="7"/>
  <c r="K54" i="7"/>
  <c r="K82" i="7"/>
  <c r="K41" i="7"/>
  <c r="K23" i="7"/>
  <c r="K53" i="7"/>
  <c r="K81" i="7"/>
  <c r="K40" i="7"/>
  <c r="K22" i="7"/>
  <c r="K52" i="7"/>
  <c r="K80" i="7"/>
  <c r="K39" i="7"/>
  <c r="K21" i="7"/>
  <c r="K51" i="7"/>
  <c r="K33" i="7"/>
  <c r="K61" i="7"/>
  <c r="K20" i="7"/>
  <c r="K32" i="7"/>
  <c r="K60" i="7"/>
  <c r="K19" i="7"/>
  <c r="K31" i="7"/>
  <c r="K59" i="7"/>
  <c r="K18" i="7"/>
  <c r="J189" i="4"/>
  <c r="K175" i="4"/>
  <c r="K174" i="4"/>
  <c r="K173" i="4"/>
  <c r="K172" i="4"/>
  <c r="K171" i="4"/>
  <c r="K170" i="4"/>
  <c r="K169" i="4"/>
  <c r="K168" i="4"/>
  <c r="K167" i="4"/>
  <c r="K166" i="4"/>
  <c r="K165" i="4"/>
  <c r="K164" i="4"/>
  <c r="K163" i="4"/>
  <c r="K162" i="4"/>
  <c r="K161" i="4"/>
  <c r="K160" i="4"/>
  <c r="K159" i="4"/>
  <c r="K158" i="4"/>
  <c r="K157" i="4"/>
  <c r="K156" i="4"/>
  <c r="K155" i="4"/>
  <c r="K154" i="4"/>
  <c r="K153" i="4"/>
  <c r="K152" i="4"/>
  <c r="K151" i="4"/>
  <c r="K150" i="4"/>
  <c r="K149" i="4"/>
  <c r="K148" i="4"/>
  <c r="K147" i="4"/>
  <c r="K146" i="4"/>
  <c r="K145" i="4"/>
  <c r="K144" i="4"/>
  <c r="K143" i="4"/>
  <c r="K142" i="4"/>
  <c r="K141" i="4"/>
  <c r="K140" i="4"/>
  <c r="K139" i="4"/>
  <c r="K138" i="4"/>
  <c r="K137" i="4"/>
  <c r="K136" i="4"/>
  <c r="K135" i="4"/>
  <c r="K134" i="4"/>
  <c r="K133" i="4"/>
  <c r="K132" i="4"/>
  <c r="K131" i="4"/>
  <c r="K130" i="4"/>
  <c r="K129" i="4"/>
  <c r="K128" i="4"/>
  <c r="K127" i="4"/>
  <c r="K126" i="4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89" i="2" l="1"/>
  <c r="L111" i="2"/>
  <c r="L110" i="2"/>
  <c r="L116" i="2"/>
  <c r="L85" i="2"/>
  <c r="L61" i="2"/>
  <c r="L175" i="2"/>
  <c r="L102" i="2"/>
  <c r="L97" i="2"/>
  <c r="L115" i="2"/>
  <c r="L84" i="2"/>
  <c r="L60" i="2"/>
  <c r="L83" i="2"/>
  <c r="L101" i="2"/>
  <c r="L96" i="2"/>
  <c r="L92" i="2"/>
  <c r="L118" i="2"/>
  <c r="L31" i="2"/>
  <c r="L124" i="2"/>
  <c r="L57" i="2"/>
  <c r="L155" i="2"/>
  <c r="L120" i="2"/>
  <c r="L166" i="2"/>
  <c r="L30" i="2"/>
  <c r="L123" i="2"/>
  <c r="L56" i="2"/>
  <c r="L59" i="2"/>
  <c r="L119" i="2"/>
  <c r="L117" i="2"/>
  <c r="L29" i="2"/>
  <c r="L122" i="2"/>
  <c r="L55" i="2"/>
  <c r="L154" i="2"/>
  <c r="L121" i="2"/>
  <c r="L72" i="2"/>
  <c r="L87" i="2"/>
  <c r="L37" i="2"/>
  <c r="L19" i="2"/>
  <c r="L54" i="2"/>
  <c r="L28" i="2"/>
  <c r="L71" i="2"/>
  <c r="L86" i="2"/>
  <c r="L36" i="2"/>
  <c r="L18" i="2"/>
  <c r="L81" i="2"/>
  <c r="L99" i="2"/>
  <c r="L151" i="2"/>
  <c r="L95" i="2"/>
  <c r="L130" i="2"/>
  <c r="L40" i="2"/>
  <c r="L113" i="2"/>
  <c r="L27" i="2"/>
  <c r="L139" i="2"/>
  <c r="L94" i="2"/>
  <c r="L129" i="2"/>
  <c r="L39" i="2"/>
  <c r="L112" i="2"/>
  <c r="L98" i="2"/>
  <c r="L138" i="2"/>
  <c r="L93" i="2"/>
  <c r="L46" i="2"/>
  <c r="L38" i="2"/>
  <c r="L82" i="2"/>
  <c r="L128" i="2"/>
  <c r="L161" i="2"/>
  <c r="L104" i="2"/>
  <c r="L159" i="2"/>
  <c r="L67" i="2"/>
  <c r="L109" i="2"/>
  <c r="L127" i="2"/>
  <c r="L160" i="2"/>
  <c r="L103" i="2"/>
  <c r="L158" i="2"/>
  <c r="L66" i="2"/>
  <c r="L108" i="2"/>
  <c r="L64" i="2"/>
  <c r="L143" i="2"/>
  <c r="L26" i="2"/>
  <c r="L80" i="2"/>
  <c r="L125" i="2"/>
  <c r="L91" i="2"/>
  <c r="L63" i="2"/>
  <c r="L142" i="2"/>
  <c r="L25" i="2"/>
  <c r="L107" i="2"/>
  <c r="L65" i="2"/>
  <c r="L90" i="2"/>
  <c r="L62" i="2"/>
  <c r="L141" i="2"/>
  <c r="L24" i="2"/>
  <c r="L106" i="2"/>
  <c r="L134" i="2"/>
  <c r="L89" i="2"/>
  <c r="L32" i="2"/>
  <c r="L140" i="2"/>
  <c r="L23" i="2"/>
  <c r="L105" i="2"/>
  <c r="L133" i="2"/>
  <c r="L88" i="2"/>
  <c r="L126" i="2"/>
  <c r="L70" i="2"/>
  <c r="L132" i="2"/>
  <c r="L137" i="2"/>
  <c r="L22" i="2"/>
  <c r="L75" i="2"/>
  <c r="L157" i="2"/>
  <c r="L69" i="2"/>
  <c r="L131" i="2"/>
  <c r="L136" i="2"/>
  <c r="L21" i="2"/>
  <c r="L74" i="2"/>
  <c r="L156" i="2"/>
  <c r="L68" i="2"/>
  <c r="L100" i="2"/>
  <c r="L135" i="2"/>
  <c r="L20" i="2"/>
  <c r="L73" i="2"/>
  <c r="L79" i="2"/>
  <c r="L165" i="2"/>
  <c r="L147" i="2"/>
  <c r="L58" i="2"/>
  <c r="L53" i="2"/>
  <c r="L42" i="2"/>
  <c r="L78" i="2"/>
  <c r="L164" i="2"/>
  <c r="L35" i="2"/>
  <c r="L171" i="2"/>
  <c r="L52" i="2"/>
  <c r="L168" i="2"/>
  <c r="L77" i="2"/>
  <c r="L163" i="2"/>
  <c r="L34" i="2"/>
  <c r="L170" i="2"/>
  <c r="L51" i="2"/>
  <c r="L167" i="2"/>
  <c r="L76" i="2"/>
  <c r="L162" i="2"/>
  <c r="L33" i="2"/>
  <c r="L169" i="2"/>
  <c r="L50" i="2"/>
  <c r="L41" i="2"/>
  <c r="L150" i="2"/>
  <c r="L146" i="2"/>
  <c r="L45" i="2"/>
  <c r="L174" i="2"/>
  <c r="L153" i="2"/>
  <c r="L49" i="2"/>
  <c r="L149" i="2"/>
  <c r="L145" i="2"/>
  <c r="L44" i="2"/>
  <c r="L173" i="2"/>
  <c r="L114" i="2"/>
  <c r="L48" i="2"/>
  <c r="L148" i="2"/>
  <c r="L144" i="2"/>
  <c r="L43" i="2"/>
  <c r="L172" i="2"/>
  <c r="L152" i="2"/>
  <c r="L47" i="2"/>
  <c r="W19" i="1" l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92" i="1"/>
  <c r="W193" i="1"/>
  <c r="W18" i="1"/>
</calcChain>
</file>

<file path=xl/sharedStrings.xml><?xml version="1.0" encoding="utf-8"?>
<sst xmlns="http://schemas.openxmlformats.org/spreadsheetml/2006/main" count="7259" uniqueCount="388">
  <si>
    <t>oriano</t>
  </si>
  <si>
    <t>CONSECUTIVO</t>
  </si>
  <si>
    <t>ID Docente</t>
  </si>
  <si>
    <t>Carrera</t>
  </si>
  <si>
    <t>Clave Carrera</t>
  </si>
  <si>
    <t>Grado</t>
  </si>
  <si>
    <t>Grupo</t>
  </si>
  <si>
    <t>Plan(año)</t>
  </si>
  <si>
    <t xml:space="preserve">Clave de la Materia </t>
  </si>
  <si>
    <t>Materia</t>
  </si>
  <si>
    <t>Periodo 2023-1</t>
  </si>
  <si>
    <t>HORAS CLASE semana</t>
  </si>
  <si>
    <t>HORAS CLASE CICLO</t>
  </si>
  <si>
    <t>Horario</t>
  </si>
  <si>
    <t>Cuatrimestre/ Semestre</t>
  </si>
  <si>
    <t xml:space="preserve">lunes </t>
  </si>
  <si>
    <t>martes</t>
  </si>
  <si>
    <t>miércoles</t>
  </si>
  <si>
    <t>jueves</t>
  </si>
  <si>
    <t>viernes</t>
  </si>
  <si>
    <t>sábado</t>
  </si>
  <si>
    <t>domingo</t>
  </si>
  <si>
    <t>NOMBRE DEL DOCENTE</t>
  </si>
  <si>
    <t>Tabulador</t>
  </si>
  <si>
    <t>fecha inicio dia/mes/año</t>
  </si>
  <si>
    <t>fecha término dia/mes/año</t>
  </si>
  <si>
    <t>VET</t>
  </si>
  <si>
    <t>A</t>
  </si>
  <si>
    <t>LMV101</t>
  </si>
  <si>
    <t xml:space="preserve">INTRODUCCIÒN A LA MEDICINA VETERINARIA Y ZOOTECNIA </t>
  </si>
  <si>
    <t>12-14</t>
  </si>
  <si>
    <t>10-12</t>
  </si>
  <si>
    <t>22/08/2022</t>
  </si>
  <si>
    <t>21/01/2023</t>
  </si>
  <si>
    <t>DIAZ ROBLES, MIGUEL ANGEL- VETERINARIA</t>
  </si>
  <si>
    <t>LMV102</t>
  </si>
  <si>
    <t xml:space="preserve">ANATOMÌA I </t>
  </si>
  <si>
    <t>09-11</t>
  </si>
  <si>
    <t>07-10</t>
  </si>
  <si>
    <t>11-13</t>
  </si>
  <si>
    <t>SAUCEDO CHÁVEZ, CARLOS RENÉ - VETERINARIA</t>
  </si>
  <si>
    <t>LMV103</t>
  </si>
  <si>
    <t xml:space="preserve">INFORMÀTICA APLICADA </t>
  </si>
  <si>
    <t>11-12</t>
  </si>
  <si>
    <t>ZARRAGA SALINAS, ROSA ELENA- VETERINARIA</t>
  </si>
  <si>
    <t>LMV104</t>
  </si>
  <si>
    <t xml:space="preserve">METODOLOGÌA DE LA INVESTIGACIÒN </t>
  </si>
  <si>
    <t>CHAPA GARCÍA ABASCAL, DIEGO RADBERTO - VETERINARIA</t>
  </si>
  <si>
    <t>LMV105</t>
  </si>
  <si>
    <t>BIOQUÌMICA</t>
  </si>
  <si>
    <t>SEPÚLVEDA CARRANCO, REBECA EUGENIA- VETERINARIA</t>
  </si>
  <si>
    <t>LMV106</t>
  </si>
  <si>
    <t xml:space="preserve">FORMACIÒN PROFESIONAL EMPRESARIAL </t>
  </si>
  <si>
    <t>13-15</t>
  </si>
  <si>
    <t>12-13</t>
  </si>
  <si>
    <t>SILVA HUERTA, RICARDO-VETERINARIA</t>
  </si>
  <si>
    <t>B</t>
  </si>
  <si>
    <t>08-10</t>
  </si>
  <si>
    <t>12-15</t>
  </si>
  <si>
    <t>GARCIA OLAYA EDGAR SALVADOR- VETERINARIA</t>
  </si>
  <si>
    <t>07-09</t>
  </si>
  <si>
    <t>SOLORZANO RENTERIA, RICARDO- VETERINARIA</t>
  </si>
  <si>
    <t>C</t>
  </si>
  <si>
    <t>TRUJILLO DE ALBA, MARIANA- VETERINARIA</t>
  </si>
  <si>
    <t>10-11</t>
  </si>
  <si>
    <t>D</t>
  </si>
  <si>
    <t>VICTOR INFANTE EDGAR - VETERINARIA</t>
  </si>
  <si>
    <t>09-12</t>
  </si>
  <si>
    <t>SANCHEZ LOPEZ BRENDA NEREYDA</t>
  </si>
  <si>
    <t>11-14</t>
  </si>
  <si>
    <t>IBAÑEZ RODRIGUEZ, MARISA ANGELICA- VETERINARIA</t>
  </si>
  <si>
    <t>E</t>
  </si>
  <si>
    <t>10-13</t>
  </si>
  <si>
    <t>CASILLAS NUÑO, CARLOS FIDENCIO</t>
  </si>
  <si>
    <t>F</t>
  </si>
  <si>
    <t>GUTIERREZ RIVERA PAVEL ENRIQUE</t>
  </si>
  <si>
    <t>LMV201</t>
  </si>
  <si>
    <t xml:space="preserve">COMERCIALIZACIÒN Y ADMINISTRACIÒN AGROPECUARIA </t>
  </si>
  <si>
    <t>LMV202</t>
  </si>
  <si>
    <t xml:space="preserve">HISTOLOGÌA VETERINARIA </t>
  </si>
  <si>
    <t>FARÍAS GONZÁLEZ, AURORA CELIA - VETERINARIA</t>
  </si>
  <si>
    <t>LMV203</t>
  </si>
  <si>
    <t>ANATOMÌA II</t>
  </si>
  <si>
    <t>GARCIA BAEZA, JORGE ARMANDO- VETERINARIA</t>
  </si>
  <si>
    <t>LMV204</t>
  </si>
  <si>
    <t xml:space="preserve">FISIOLOGÌA GENERAL </t>
  </si>
  <si>
    <t>GALINDO HERNANDEZ ALDO FRANCISCO- VETERINARIA</t>
  </si>
  <si>
    <t>LMV205</t>
  </si>
  <si>
    <t xml:space="preserve">NUTRICIÒN DE ANIMALES DOMÈSTICOS </t>
  </si>
  <si>
    <t>VENEGAS MORA, JUAN CARLOS - VETERINARIA</t>
  </si>
  <si>
    <t>LMV206</t>
  </si>
  <si>
    <t xml:space="preserve">SALUD PÙBLICA VETERINARIA </t>
  </si>
  <si>
    <t>VILLA REYNA, LUIS IVAN - VETERINARIA</t>
  </si>
  <si>
    <t>LMV301</t>
  </si>
  <si>
    <t xml:space="preserve">MICOLOGÌA VETERINARIA </t>
  </si>
  <si>
    <t>GONZALEZ ALVAREZ, RAFAEL - VETERINARIA</t>
  </si>
  <si>
    <t>LMV302</t>
  </si>
  <si>
    <t xml:space="preserve">PARASITOLOGÌA </t>
  </si>
  <si>
    <t>ALVARADO ARELLANO, BRYAN RENE- VETERINARIA</t>
  </si>
  <si>
    <t>LMV303</t>
  </si>
  <si>
    <t xml:space="preserve">FISIOLOGÌA VETERINARIA </t>
  </si>
  <si>
    <t>ROMERO REYES, ANDREA- VETERINARIA</t>
  </si>
  <si>
    <t>LMV304</t>
  </si>
  <si>
    <t xml:space="preserve">INMUNOLOGÌA VETERINARIA </t>
  </si>
  <si>
    <t>MANCILLA BECERRA LILIA MERCEDES- VETERINARIA</t>
  </si>
  <si>
    <t>LMV305</t>
  </si>
  <si>
    <t xml:space="preserve">PRODUCCIÒN DE FORRAJES </t>
  </si>
  <si>
    <t>GONZALEZ MARTINEZ, HUGO ALBERTO- VETERINARIA</t>
  </si>
  <si>
    <t>LMV306</t>
  </si>
  <si>
    <t xml:space="preserve">INGLES I </t>
  </si>
  <si>
    <t>GARCIA MORALES, VIRGINIA- VETERINARIA</t>
  </si>
  <si>
    <t>ECHEVESTE GARCIA, RUBEN FRANCISCO- VETERINARIA</t>
  </si>
  <si>
    <t>08-11</t>
  </si>
  <si>
    <t>LOPEZ MARQUEZ CECILIA GUADALUPE- VETERINARIA</t>
  </si>
  <si>
    <t>VELASCO CARMONA CATALINA- VETERINARIA</t>
  </si>
  <si>
    <t>LMV401</t>
  </si>
  <si>
    <t xml:space="preserve">VIROLOGÌA </t>
  </si>
  <si>
    <t>LEÓN CASTRO, ADRIÁN FABRICIO-VETERINARIA</t>
  </si>
  <si>
    <t>LMV402</t>
  </si>
  <si>
    <t xml:space="preserve">PATOLOGÌA GENERAL </t>
  </si>
  <si>
    <t>LMV403</t>
  </si>
  <si>
    <t xml:space="preserve">BACTERIOLOGÌA </t>
  </si>
  <si>
    <t>LMV404</t>
  </si>
  <si>
    <t xml:space="preserve">BIOESTADÌSTICA </t>
  </si>
  <si>
    <t>ALVAREZ CHACÓN, ISIDRO - VETERINARIA</t>
  </si>
  <si>
    <t>LMV405</t>
  </si>
  <si>
    <t xml:space="preserve">IMAGENOLOGÌA VETERINARIA </t>
  </si>
  <si>
    <t>LMV406</t>
  </si>
  <si>
    <t xml:space="preserve">INGLES II </t>
  </si>
  <si>
    <t>AVILA GARCÍA, CRISTÓBAL DE JESÚS - VETERINARIA</t>
  </si>
  <si>
    <t>MORA GODINA, BRENDA LILIANA - VETERINARIA</t>
  </si>
  <si>
    <t>GUTIERREZ ISIORDIA MARIA GUADALUPE- VETERINARIA</t>
  </si>
  <si>
    <t>LMV501</t>
  </si>
  <si>
    <t xml:space="preserve">FARMACOLOGÌA </t>
  </si>
  <si>
    <t>IÑIGUEZ GARCIA,ISAY - VETERINARIA</t>
  </si>
  <si>
    <t>LMV502</t>
  </si>
  <si>
    <t xml:space="preserve">PATOLOGÌA SISTÈMICA </t>
  </si>
  <si>
    <t>VELAZQUEZ MARTINEZ, MARIA ALEJANDRA - VETERINARIA</t>
  </si>
  <si>
    <t>LMV503</t>
  </si>
  <si>
    <t xml:space="preserve">FUNDAMENTOS DE CIRUGÌA </t>
  </si>
  <si>
    <t>PIEDRA GARCIA VANIA ELOISA- VETERINARIA</t>
  </si>
  <si>
    <t>LMV504</t>
  </si>
  <si>
    <t xml:space="preserve">TERAPÈUTICA VETERINARIA </t>
  </si>
  <si>
    <t>HINOJOSA SANCHEZ, RICARDO DE JESUS - VETERINARIA</t>
  </si>
  <si>
    <t>LMV505</t>
  </si>
  <si>
    <t>BIOLOGÌA DEL DESARROLLO</t>
  </si>
  <si>
    <t>VELOZA SANDOVAL, MARLYN TATIANA- VETERINARIA</t>
  </si>
  <si>
    <t>LMV506</t>
  </si>
  <si>
    <t>INGLES III</t>
  </si>
  <si>
    <t>MACIAS LEE, BLANCA ARACELI- VETERINARIA</t>
  </si>
  <si>
    <t>AGUILAR ACEVEDO JENNY - VETERINARIA</t>
  </si>
  <si>
    <t>GONZALEZ ROLON  CLAUDIA NAYELI- VETERINARIA</t>
  </si>
  <si>
    <t>RAMIREZ RAMOS PEDRO- VETERINARIA</t>
  </si>
  <si>
    <t>EHRLID DE JUANBELZ FRANZ- VETERINARIA</t>
  </si>
  <si>
    <t>VAZQUEZ VELASCO ADRIANA CATALINA</t>
  </si>
  <si>
    <t>LMV601</t>
  </si>
  <si>
    <t xml:space="preserve">ECONOMÌA PECUARIA </t>
  </si>
  <si>
    <t>16-18</t>
  </si>
  <si>
    <t>17-19</t>
  </si>
  <si>
    <t>LMV602</t>
  </si>
  <si>
    <t xml:space="preserve">TÈCNICAS QUIRÙRGICAS </t>
  </si>
  <si>
    <t>13-16</t>
  </si>
  <si>
    <t>16-19</t>
  </si>
  <si>
    <t>BERUMEN ARELLANO, NANCY GEOVANA- VETERINARIA</t>
  </si>
  <si>
    <t>LMV603</t>
  </si>
  <si>
    <t xml:space="preserve">GENÈTICA </t>
  </si>
  <si>
    <t>18-21</t>
  </si>
  <si>
    <t>19-21</t>
  </si>
  <si>
    <t>RAMIREZ CORONA, JUAN ANTONIO- VETERINARIA</t>
  </si>
  <si>
    <t>LMV604</t>
  </si>
  <si>
    <t xml:space="preserve">PROPEDÈUTICA CLÌNICA VETERINARIA </t>
  </si>
  <si>
    <t>LOMELÍ HERNÁNDEZ, BIRGIT TERESA-VETERINARIA</t>
  </si>
  <si>
    <t>LMV605</t>
  </si>
  <si>
    <t xml:space="preserve">ALIMENTACIÒN DE GANADO </t>
  </si>
  <si>
    <t>SÁNCHEZ ESCOBAR, ANGEL- VETERINARIA</t>
  </si>
  <si>
    <t>LMV606</t>
  </si>
  <si>
    <t xml:space="preserve">INGLES IV </t>
  </si>
  <si>
    <t>15-17</t>
  </si>
  <si>
    <t>14-16</t>
  </si>
  <si>
    <t>IBAÑEZ RODRIGUEZ, MARISA- VETERINARIA</t>
  </si>
  <si>
    <t>ANDRE, EDEC- VETERINARIA</t>
  </si>
  <si>
    <t>LMV701</t>
  </si>
  <si>
    <t xml:space="preserve">ASEGURAMIENTO DE CALIDAD DE PRODUCTOS PECUARIOS </t>
  </si>
  <si>
    <t>18-20</t>
  </si>
  <si>
    <t>LMV702</t>
  </si>
  <si>
    <t xml:space="preserve">TERAPÈUTICA QUIRÙRGICA </t>
  </si>
  <si>
    <t>ALANIS GONZALEZ, JOSE MOISES- VETERINARIA</t>
  </si>
  <si>
    <t>LMV703</t>
  </si>
  <si>
    <t xml:space="preserve">REPRODUCCIÒN APLICADA </t>
  </si>
  <si>
    <t>ORDOÑEZ GONZALEZ, BRAULIO ESTEBAN- VETERINARIA</t>
  </si>
  <si>
    <t>LMV704</t>
  </si>
  <si>
    <t xml:space="preserve">LEGISLACIÒN VETERINARIA Y DEONTOLOGÌA </t>
  </si>
  <si>
    <t>LEON CANAL, ALDO DANIEL- VETERINARIA</t>
  </si>
  <si>
    <t>LMV705</t>
  </si>
  <si>
    <t xml:space="preserve">ZOOTECNIA DE CAPRINOS </t>
  </si>
  <si>
    <t>ROBERTO RESTREPO GUSTAVO ADOLFO- VETERINARIA</t>
  </si>
  <si>
    <t>LMV706</t>
  </si>
  <si>
    <t xml:space="preserve">CLÌNICA Y PRÀCTICAS DE CAPRINOS </t>
  </si>
  <si>
    <t>14-17</t>
  </si>
  <si>
    <t>PLASCENCIA LÓPEZ, OCTAVIO-VETERINARIA</t>
  </si>
  <si>
    <t>LMV801</t>
  </si>
  <si>
    <t>ZOOTECNIA DE PERROS Y GATOS</t>
  </si>
  <si>
    <t>15-18</t>
  </si>
  <si>
    <t>LMV802</t>
  </si>
  <si>
    <t>CLÍNICA Y PRÁCTICAS DE PERROS Y GATOS</t>
  </si>
  <si>
    <t>LMV803</t>
  </si>
  <si>
    <t>ZOOTECNIA DE OVINOS</t>
  </si>
  <si>
    <t>LMV804</t>
  </si>
  <si>
    <t>CLÍNICA Y PRÁCTICAS DE OVINOS</t>
  </si>
  <si>
    <t>LMV805</t>
  </si>
  <si>
    <t>ZOOTECNIA DE PORCINOS</t>
  </si>
  <si>
    <t>LMV806</t>
  </si>
  <si>
    <t>CLÍNICA Y PRÁCTICAS DE PORCINOS</t>
  </si>
  <si>
    <t>LEON CASTRO ADRIAN FABRICIO</t>
  </si>
  <si>
    <t>LMV901</t>
  </si>
  <si>
    <t>ZOOTECNIA DE AVES</t>
  </si>
  <si>
    <t>LOPEZ CARDONA, RAFAEL- VETERINARIA</t>
  </si>
  <si>
    <t>LMV902</t>
  </si>
  <si>
    <t>CLÍNICA Y PRÁCTICAS DE AVES</t>
  </si>
  <si>
    <t>MARTINEZ JIMENEZ, MIGUEL ALEJANDRO- VETERINARIA</t>
  </si>
  <si>
    <t>LMV903</t>
  </si>
  <si>
    <t>ZOOTECNIA DE BOVINOS</t>
  </si>
  <si>
    <t>ZENDEJAS AGUILAR, ELIZABETH- VETERINARIA</t>
  </si>
  <si>
    <t>LMV904</t>
  </si>
  <si>
    <t>CLÍNICA Y PRÁCTICAS DE BOVINOS</t>
  </si>
  <si>
    <t>GARCIA CARRASCO, DIONISIO- VETERINARIA</t>
  </si>
  <si>
    <t>LMV905</t>
  </si>
  <si>
    <t>ZOOTECNIA DE EQUINOS</t>
  </si>
  <si>
    <t>LMV906</t>
  </si>
  <si>
    <t>CLÍNICA Y PRÁCTICAS DE EQUINOS</t>
  </si>
  <si>
    <t>PADILLA LEAÑOS, MARIANA- VETERINARIA</t>
  </si>
  <si>
    <t>17-20</t>
  </si>
  <si>
    <t>ESTADIA PROFESIONAL</t>
  </si>
  <si>
    <t>id</t>
  </si>
  <si>
    <t>YA</t>
  </si>
  <si>
    <t>CONFIRMADO</t>
  </si>
  <si>
    <t>x</t>
  </si>
  <si>
    <t>GUTIÉRREZ RIVERA, PÁVEL ENRIQUE- VETERINARIA</t>
  </si>
  <si>
    <t>SAUCEDO CHAVEZ CARLOS RENE- VETERINARIA</t>
  </si>
  <si>
    <t>VERGARA BASULTO, CLAUDIA MARCELA- VETERINARIA</t>
  </si>
  <si>
    <t>9-10</t>
  </si>
  <si>
    <t>ZARRAGA SALINAS, ROSA- VETERINARIA</t>
  </si>
  <si>
    <t>ORTIZ BRAVO, MARIA DEL ROCIO- VETERINARIA</t>
  </si>
  <si>
    <t>8-10</t>
  </si>
  <si>
    <t>8-11</t>
  </si>
  <si>
    <t>CASILLAS NUÑO, CARLOS FIDENCIO-VETERINARIA</t>
  </si>
  <si>
    <t>VIERA IÑIGUEZ, LUIS CARLOS- VETERINARIA</t>
  </si>
  <si>
    <t>BARANDICA VANEGAS, ALIX TATIANA- VETERINARIA</t>
  </si>
  <si>
    <t>GUTIERREZ HERRADA, ANDREA- VETERINARIA</t>
  </si>
  <si>
    <t>MACIEL RIVERA, ANAID- VETERINARIA</t>
  </si>
  <si>
    <t>URIBE REYES, ANA ALICIA ALEJANDRA- VETERINARIA</t>
  </si>
  <si>
    <t>PUENTE MORENO, MARIO ALBERTO- VETERINARIA</t>
  </si>
  <si>
    <t>MUÑOZ MUÑOZ, ALFONSO- VETERINARIA</t>
  </si>
  <si>
    <t>GONZALEZ ESPARZA, MANUEL ALBERTO- VETERINARIA</t>
  </si>
  <si>
    <t>VÁZQUEZ GAMA, DIEGO ANTONIO- VETERINARIA</t>
  </si>
  <si>
    <t>MORALES OROZCO, PABLO JOSÉ - VETERINARIA</t>
  </si>
  <si>
    <t>9-11</t>
  </si>
  <si>
    <t>OLMEDO GONZALEZ, HUMBERTO- VETERINARIA</t>
  </si>
  <si>
    <t>RODRIGUEZ MIRAMONTES JAZMIN - VETERINARIA</t>
  </si>
  <si>
    <t>FIGUEROA MENDEZ, BETSABE-VETERINARIA</t>
  </si>
  <si>
    <t>FIGUEROA PEREZ, LUIS ARTURO- VETERINARIA</t>
  </si>
  <si>
    <t>Pedroza Uribe, Ninfa Victoria- VETERINARIA</t>
  </si>
  <si>
    <t>LARA GONZÁLEZ, CÉSAR- VETERINARIA</t>
  </si>
  <si>
    <t>AULAS</t>
  </si>
  <si>
    <t>GRADO Y GRUPO</t>
  </si>
  <si>
    <t>ALUMNOS TENTATIVOS</t>
  </si>
  <si>
    <t>MOBILIARIO PARA</t>
  </si>
  <si>
    <t>MOBILIARIOAULAS</t>
  </si>
  <si>
    <t>PROMEDIO</t>
  </si>
  <si>
    <t>PROMEDIO menos 1</t>
  </si>
  <si>
    <t>MESAS BINARIAS</t>
  </si>
  <si>
    <t>MESAS UNITARIAS</t>
  </si>
  <si>
    <t>SILLAS</t>
  </si>
  <si>
    <t>SOBRAN</t>
  </si>
  <si>
    <t>FALTAN</t>
  </si>
  <si>
    <t>MESA Y SILLA PROFESOR</t>
  </si>
  <si>
    <t>GRUPOS</t>
  </si>
  <si>
    <t>1A</t>
  </si>
  <si>
    <t>2 MESAS Y       4 SILLAS</t>
  </si>
  <si>
    <t>SI</t>
  </si>
  <si>
    <t>4 ó 5</t>
  </si>
  <si>
    <t>1B</t>
  </si>
  <si>
    <t>1 MESA Y         1 SILLA</t>
  </si>
  <si>
    <t>1C</t>
  </si>
  <si>
    <t>3 SILLAS</t>
  </si>
  <si>
    <t xml:space="preserve">3 MESAS </t>
  </si>
  <si>
    <t>1D</t>
  </si>
  <si>
    <t>1MESA</t>
  </si>
  <si>
    <t>1E</t>
  </si>
  <si>
    <t>AULAS VETERINARIA</t>
  </si>
  <si>
    <t>1F</t>
  </si>
  <si>
    <t>2A</t>
  </si>
  <si>
    <t>4 MESAS Y      5 SILLAS</t>
  </si>
  <si>
    <t>B-17</t>
  </si>
  <si>
    <t>2B</t>
  </si>
  <si>
    <t>3 MESAS Y      2 SILLAS</t>
  </si>
  <si>
    <t>3A</t>
  </si>
  <si>
    <t>3 MESAS Y      5 SILLAS</t>
  </si>
  <si>
    <t xml:space="preserve">3B </t>
  </si>
  <si>
    <t>3C</t>
  </si>
  <si>
    <t>1 SILLA</t>
  </si>
  <si>
    <t>3D</t>
  </si>
  <si>
    <t>B-14</t>
  </si>
  <si>
    <t>4A</t>
  </si>
  <si>
    <t>101 FIJA</t>
  </si>
  <si>
    <t>4B</t>
  </si>
  <si>
    <t>B-15</t>
  </si>
  <si>
    <t xml:space="preserve">4C </t>
  </si>
  <si>
    <t>B-11</t>
  </si>
  <si>
    <t>5A</t>
  </si>
  <si>
    <t>3 ó 4</t>
  </si>
  <si>
    <t>B-16</t>
  </si>
  <si>
    <t>5B</t>
  </si>
  <si>
    <t>B-12</t>
  </si>
  <si>
    <t>5C</t>
  </si>
  <si>
    <t>2 SILLAS</t>
  </si>
  <si>
    <t>B-13</t>
  </si>
  <si>
    <t>5D</t>
  </si>
  <si>
    <t xml:space="preserve">3 SILLAS </t>
  </si>
  <si>
    <t>6A</t>
  </si>
  <si>
    <t>6B</t>
  </si>
  <si>
    <t>7A</t>
  </si>
  <si>
    <t>7B</t>
  </si>
  <si>
    <t>7C</t>
  </si>
  <si>
    <t>8A</t>
  </si>
  <si>
    <t>8B</t>
  </si>
  <si>
    <t>9A</t>
  </si>
  <si>
    <t>9B</t>
  </si>
  <si>
    <t>9C</t>
  </si>
  <si>
    <t>10A</t>
  </si>
  <si>
    <t>10B</t>
  </si>
  <si>
    <t>SELECCIÓN DE NúMERO CON JUSTIFICACIÓN DE MATERIAS DEFICITARIAS</t>
  </si>
  <si>
    <t>21/02/2022</t>
  </si>
  <si>
    <t>16/07/2022</t>
  </si>
  <si>
    <t>CLÌNICA Y PRÀCTICAS DE CAPRINOS/ CLÍNICA Y PRÁCTICAS DE OVINOS</t>
  </si>
  <si>
    <t>ANGELES NAPOLES, JUAN CARLOS- VETERINARIA</t>
  </si>
  <si>
    <t>BARRAGÁN RUIZ, DIEGO ANYR - VETERINARIA</t>
  </si>
  <si>
    <t xml:space="preserve">METODOLOGÌA DE LA INVESTIGACIÒN/ GENÈTICA  </t>
  </si>
  <si>
    <t>ANATOMÌA II / ZOOTECNIA DE PERROS Y GATOS</t>
  </si>
  <si>
    <t xml:space="preserve">PATOLOGÌA GENERAL / PATOLOGÌA SISTÈMICA </t>
  </si>
  <si>
    <t xml:space="preserve">SALUD PÙBLICA VETERINARIA / BACTERIOLOGÌA </t>
  </si>
  <si>
    <t>LARIOS SAIS, FERNANDO- VETERINARIA</t>
  </si>
  <si>
    <t>VIROLOGÌA / CLÍNICA Y PRÁCTICAS DE PORCINOS</t>
  </si>
  <si>
    <t>BACTERIOLOGÌA / FARMACOLOGÌA/  ESTADIA PROFESIONAL</t>
  </si>
  <si>
    <t>Pérez De la Rosa, Francisco Javier- VETERINARIA</t>
  </si>
  <si>
    <t>PLAZOLA HERNANDEZ, ALEJADRO- VETERINARIA</t>
  </si>
  <si>
    <t xml:space="preserve">INMUNOLOGÌA VETERINARIA / PATOLOGÌA GENERAL </t>
  </si>
  <si>
    <t>Ríos García, Gustavo Manuel- VETERINARIA</t>
  </si>
  <si>
    <t xml:space="preserve">BIOQUÌMICA /FISIOLOGÌA GENERAL </t>
  </si>
  <si>
    <t>SORIANO PINGARRON, MARIANA- VETERINARIA</t>
  </si>
  <si>
    <t>ANATOMÌA I / ZOOTECNIA DE PERROS Y GATOS</t>
  </si>
  <si>
    <t>NUTRICIÒN DE ANIMALES DOMÈSTICOS / ZOOTECNIA DE PORCINOS</t>
  </si>
  <si>
    <t>8</t>
  </si>
  <si>
    <t>12</t>
  </si>
  <si>
    <t>6</t>
  </si>
  <si>
    <t>4</t>
  </si>
  <si>
    <t>GARCIA BAEZA JORGE ARMANDO</t>
  </si>
  <si>
    <t>GARCIA CARRASCO DIONISIO</t>
  </si>
  <si>
    <t>GARCIA MORALES VIRGINIA</t>
  </si>
  <si>
    <t>GONZALEZ ESPARZA MANUEL ALBERTO</t>
  </si>
  <si>
    <t>GONZALEZ MARTINEZ HUGO ALBERTO</t>
  </si>
  <si>
    <t>GUTIERREZ HERRADA ANDREA</t>
  </si>
  <si>
    <t>IBAÑEZ RODRIGUEZ MARISA ANGELICA</t>
  </si>
  <si>
    <t>LARA GONZALEZ CESAR</t>
  </si>
  <si>
    <t>DIAZ ROBLES MIGUEL ANGEL</t>
  </si>
  <si>
    <t>LEON CANAL ALDO DANIEL</t>
  </si>
  <si>
    <t>ATRASADO</t>
  </si>
  <si>
    <t>LOMELI HERNANDEZ BIRGIT TERESA</t>
  </si>
  <si>
    <t>LOPEZ CARDONA RAFAEL</t>
  </si>
  <si>
    <t>PLAZOLA HERNÀNDEZ ALEJANDRO</t>
  </si>
  <si>
    <t>AVISADO</t>
  </si>
  <si>
    <t>MACIAS LEE BLANCA ARACELI</t>
  </si>
  <si>
    <t>MACIEL RIVERA ANAID</t>
  </si>
  <si>
    <t>Periodo 2025-2</t>
  </si>
  <si>
    <t>NOMBRE DEL DOCENTE
(UCNET)</t>
  </si>
  <si>
    <t>LUNES</t>
  </si>
  <si>
    <t>MARTES</t>
  </si>
  <si>
    <t>MIÉRCOLES</t>
  </si>
  <si>
    <t>JUEVES</t>
  </si>
  <si>
    <t>VIERNES</t>
  </si>
  <si>
    <t>SÁBADO</t>
  </si>
  <si>
    <t>DOMINGO</t>
  </si>
  <si>
    <t>Fecha término
dia/mes/año</t>
  </si>
  <si>
    <t>Fecha inicio
dia/mes/año</t>
  </si>
  <si>
    <t>PROYECCIÓN DE HORARIOS</t>
  </si>
  <si>
    <r>
      <t xml:space="preserve">Ver.: </t>
    </r>
    <r>
      <rPr>
        <b/>
        <sz val="20"/>
        <rFont val="Arial"/>
        <family val="2"/>
      </rPr>
      <t>01</t>
    </r>
  </si>
  <si>
    <r>
      <t>Fecha:</t>
    </r>
    <r>
      <rPr>
        <b/>
        <sz val="20"/>
        <rFont val="Arial"/>
        <family val="2"/>
      </rPr>
      <t xml:space="preserve"> 28-Diciembre-2024</t>
    </r>
  </si>
  <si>
    <r>
      <t xml:space="preserve">Código: </t>
    </r>
    <r>
      <rPr>
        <b/>
        <sz val="20"/>
        <rFont val="Arial"/>
        <family val="2"/>
      </rPr>
      <t>FOR-DGA-003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</si>
</sst>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9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22"/>
      <color indexed="9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theme="0"/>
      <name val="Arial"/>
      <family val="2"/>
    </font>
    <font>
      <b/>
      <sz val="10"/>
      <color rgb="FF2C2F36"/>
      <name val="Arial"/>
      <family val="2"/>
    </font>
    <font>
      <b/>
      <sz val="16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1"/>
      <color indexed="9"/>
      <name val="Arial"/>
      <family val="2"/>
    </font>
    <font>
      <b/>
      <sz val="18"/>
      <color theme="0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2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9"/>
      </right>
      <top style="medium">
        <color indexed="64"/>
      </top>
      <bottom style="medium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64"/>
      </top>
      <bottom style="medium">
        <color indexed="64"/>
      </bottom>
      <diagonal/>
    </border>
    <border>
      <left style="medium">
        <color indexed="9"/>
      </left>
      <right/>
      <top style="medium">
        <color indexed="64"/>
      </top>
      <bottom style="medium">
        <color indexed="64"/>
      </bottom>
      <diagonal/>
    </border>
    <border>
      <left style="medium">
        <color indexed="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4" fontId="15" fillId="0" borderId="0" applyFont="0" applyFill="0" applyBorder="0" applyAlignment="0" applyProtection="0"/>
  </cellStyleXfs>
  <cellXfs count="45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5" fillId="3" borderId="0" xfId="0" applyFont="1" applyFill="1" applyAlignment="1">
      <alignment horizontal="center" wrapText="1"/>
    </xf>
    <xf numFmtId="0" fontId="2" fillId="3" borderId="18" xfId="0" applyFont="1" applyFill="1" applyBorder="1" applyAlignment="1">
      <alignment horizontal="center" textRotation="90" wrapText="1"/>
    </xf>
    <xf numFmtId="0" fontId="2" fillId="0" borderId="0" xfId="0" applyFont="1"/>
    <xf numFmtId="0" fontId="2" fillId="3" borderId="23" xfId="0" applyFont="1" applyFill="1" applyBorder="1" applyAlignment="1">
      <alignment horizontal="center" textRotation="90" wrapText="1"/>
    </xf>
    <xf numFmtId="0" fontId="2" fillId="0" borderId="0" xfId="0" applyFont="1" applyAlignment="1">
      <alignment horizontal="center"/>
    </xf>
    <xf numFmtId="0" fontId="6" fillId="0" borderId="7" xfId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7" fillId="0" borderId="25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/>
    </xf>
    <xf numFmtId="49" fontId="6" fillId="5" borderId="13" xfId="1" applyNumberFormat="1" applyFont="1" applyFill="1" applyBorder="1" applyAlignment="1">
      <alignment horizontal="center" vertical="center" wrapText="1"/>
    </xf>
    <xf numFmtId="49" fontId="9" fillId="5" borderId="13" xfId="1" applyNumberFormat="1" applyFont="1" applyFill="1" applyBorder="1" applyAlignment="1">
      <alignment horizontal="center" vertical="center" wrapText="1"/>
    </xf>
    <xf numFmtId="49" fontId="9" fillId="5" borderId="24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13" xfId="0" applyFont="1" applyBorder="1" applyAlignment="1">
      <alignment horizontal="center" vertical="center"/>
    </xf>
    <xf numFmtId="0" fontId="8" fillId="6" borderId="13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49" fontId="6" fillId="7" borderId="13" xfId="1" applyNumberFormat="1" applyFont="1" applyFill="1" applyBorder="1" applyAlignment="1">
      <alignment horizontal="center" vertical="center" wrapText="1"/>
    </xf>
    <xf numFmtId="49" fontId="9" fillId="7" borderId="13" xfId="1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6" fillId="0" borderId="0" xfId="0" applyFont="1"/>
    <xf numFmtId="0" fontId="9" fillId="0" borderId="13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13" xfId="2" applyFont="1" applyBorder="1" applyAlignment="1">
      <alignment horizontal="center" vertical="center"/>
    </xf>
    <xf numFmtId="0" fontId="7" fillId="0" borderId="13" xfId="2" applyFont="1" applyBorder="1" applyAlignment="1">
      <alignment horizontal="left" vertical="center" wrapText="1"/>
    </xf>
    <xf numFmtId="0" fontId="9" fillId="0" borderId="13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49" fontId="13" fillId="0" borderId="0" xfId="1" applyNumberFormat="1" applyFont="1" applyAlignment="1">
      <alignment horizontal="center" vertical="center" wrapText="1"/>
    </xf>
    <xf numFmtId="49" fontId="14" fillId="0" borderId="0" xfId="1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44" fontId="9" fillId="5" borderId="24" xfId="3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8" fillId="0" borderId="13" xfId="0" applyFont="1" applyBorder="1"/>
    <xf numFmtId="49" fontId="6" fillId="0" borderId="13" xfId="1" applyNumberFormat="1" applyFont="1" applyBorder="1" applyAlignment="1">
      <alignment horizontal="center" vertical="center" wrapText="1"/>
    </xf>
    <xf numFmtId="49" fontId="9" fillId="0" borderId="13" xfId="1" applyNumberFormat="1" applyFont="1" applyBorder="1" applyAlignment="1">
      <alignment horizontal="center" vertical="center" wrapText="1"/>
    </xf>
    <xf numFmtId="44" fontId="9" fillId="0" borderId="24" xfId="3" applyFont="1" applyFill="1" applyBorder="1" applyAlignment="1">
      <alignment horizontal="center" vertical="center" wrapText="1"/>
    </xf>
    <xf numFmtId="49" fontId="9" fillId="0" borderId="24" xfId="1" applyNumberFormat="1" applyFont="1" applyBorder="1" applyAlignment="1">
      <alignment horizontal="center" vertical="center" wrapText="1"/>
    </xf>
    <xf numFmtId="0" fontId="12" fillId="0" borderId="13" xfId="2" applyFont="1" applyBorder="1" applyAlignment="1">
      <alignment horizontal="center" vertical="center" wrapText="1"/>
    </xf>
    <xf numFmtId="0" fontId="18" fillId="8" borderId="13" xfId="0" applyFont="1" applyFill="1" applyBorder="1"/>
    <xf numFmtId="0" fontId="7" fillId="0" borderId="17" xfId="0" applyFont="1" applyBorder="1" applyAlignment="1">
      <alignment horizontal="center"/>
    </xf>
    <xf numFmtId="0" fontId="7" fillId="8" borderId="25" xfId="2" applyFont="1" applyFill="1" applyBorder="1" applyAlignment="1">
      <alignment horizontal="left" vertical="center" wrapText="1"/>
    </xf>
    <xf numFmtId="0" fontId="9" fillId="8" borderId="13" xfId="2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/>
    </xf>
    <xf numFmtId="49" fontId="6" fillId="8" borderId="13" xfId="1" applyNumberFormat="1" applyFont="1" applyFill="1" applyBorder="1" applyAlignment="1">
      <alignment horizontal="center" vertical="center" wrapText="1"/>
    </xf>
    <xf numFmtId="49" fontId="9" fillId="8" borderId="13" xfId="1" applyNumberFormat="1" applyFont="1" applyFill="1" applyBorder="1" applyAlignment="1">
      <alignment horizontal="center" vertical="center" wrapText="1"/>
    </xf>
    <xf numFmtId="44" fontId="9" fillId="8" borderId="24" xfId="3" applyFont="1" applyFill="1" applyBorder="1" applyAlignment="1">
      <alignment horizontal="center" vertical="center" wrapText="1"/>
    </xf>
    <xf numFmtId="49" fontId="9" fillId="8" borderId="24" xfId="1" applyNumberFormat="1" applyFont="1" applyFill="1" applyBorder="1" applyAlignment="1">
      <alignment horizontal="center" vertical="center" wrapText="1"/>
    </xf>
    <xf numFmtId="0" fontId="11" fillId="8" borderId="25" xfId="0" applyFont="1" applyFill="1" applyBorder="1" applyAlignment="1">
      <alignment horizontal="left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11" fillId="8" borderId="25" xfId="0" applyFont="1" applyFill="1" applyBorder="1" applyAlignment="1">
      <alignment horizontal="left" vertical="center"/>
    </xf>
    <xf numFmtId="0" fontId="9" fillId="8" borderId="13" xfId="0" applyFont="1" applyFill="1" applyBorder="1" applyAlignment="1">
      <alignment horizontal="center" vertical="center"/>
    </xf>
    <xf numFmtId="0" fontId="7" fillId="8" borderId="25" xfId="0" applyFont="1" applyFill="1" applyBorder="1" applyAlignment="1">
      <alignment horizontal="left" vertical="center" wrapText="1"/>
    </xf>
    <xf numFmtId="0" fontId="7" fillId="8" borderId="13" xfId="0" applyFont="1" applyFill="1" applyBorder="1" applyAlignment="1">
      <alignment horizontal="left" vertical="center" wrapText="1"/>
    </xf>
    <xf numFmtId="0" fontId="7" fillId="8" borderId="13" xfId="2" applyFont="1" applyFill="1" applyBorder="1" applyAlignment="1">
      <alignment horizontal="left" vertical="center" wrapText="1"/>
    </xf>
    <xf numFmtId="0" fontId="11" fillId="8" borderId="13" xfId="0" applyFont="1" applyFill="1" applyBorder="1" applyAlignment="1">
      <alignment horizontal="left" vertical="center" wrapText="1"/>
    </xf>
    <xf numFmtId="0" fontId="7" fillId="8" borderId="13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/>
    <xf numFmtId="0" fontId="0" fillId="8" borderId="13" xfId="0" applyFill="1" applyBorder="1"/>
    <xf numFmtId="0" fontId="6" fillId="8" borderId="0" xfId="0" applyFont="1" applyFill="1"/>
    <xf numFmtId="0" fontId="7" fillId="8" borderId="13" xfId="0" applyFont="1" applyFill="1" applyBorder="1" applyAlignment="1">
      <alignment horizontal="center" vertical="center"/>
    </xf>
    <xf numFmtId="0" fontId="6" fillId="8" borderId="24" xfId="1" applyFont="1" applyFill="1" applyBorder="1" applyAlignment="1">
      <alignment horizontal="center" vertical="center"/>
    </xf>
    <xf numFmtId="0" fontId="6" fillId="8" borderId="13" xfId="1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horizontal="center" vertical="center" wrapText="1"/>
    </xf>
    <xf numFmtId="0" fontId="6" fillId="8" borderId="13" xfId="1" applyFont="1" applyFill="1" applyBorder="1" applyAlignment="1">
      <alignment horizontal="center" vertical="center" wrapText="1"/>
    </xf>
    <xf numFmtId="0" fontId="11" fillId="8" borderId="13" xfId="0" applyFont="1" applyFill="1" applyBorder="1" applyAlignment="1">
      <alignment horizontal="center" vertical="center"/>
    </xf>
    <xf numFmtId="0" fontId="7" fillId="0" borderId="25" xfId="2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7" fillId="0" borderId="13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16" fontId="0" fillId="8" borderId="13" xfId="0" applyNumberFormat="1" applyFill="1" applyBorder="1" applyAlignment="1">
      <alignment horizontal="center" vertical="center"/>
    </xf>
    <xf numFmtId="0" fontId="0" fillId="8" borderId="13" xfId="0" applyFill="1" applyBorder="1" applyAlignment="1">
      <alignment horizontal="center" vertical="center"/>
    </xf>
    <xf numFmtId="0" fontId="2" fillId="9" borderId="32" xfId="0" applyFont="1" applyFill="1" applyBorder="1" applyAlignment="1">
      <alignment horizontal="center"/>
    </xf>
    <xf numFmtId="0" fontId="2" fillId="9" borderId="33" xfId="0" applyFont="1" applyFill="1" applyBorder="1" applyAlignment="1">
      <alignment horizontal="center"/>
    </xf>
    <xf numFmtId="0" fontId="2" fillId="9" borderId="34" xfId="0" applyFont="1" applyFill="1" applyBorder="1" applyAlignment="1">
      <alignment horizontal="center"/>
    </xf>
    <xf numFmtId="0" fontId="2" fillId="9" borderId="35" xfId="0" applyFont="1" applyFill="1" applyBorder="1" applyAlignment="1">
      <alignment horizontal="center"/>
    </xf>
    <xf numFmtId="0" fontId="9" fillId="10" borderId="13" xfId="1" applyFont="1" applyFill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8" fillId="0" borderId="24" xfId="0" applyFont="1" applyBorder="1" applyAlignment="1">
      <alignment horizontal="center" vertical="center"/>
    </xf>
    <xf numFmtId="0" fontId="8" fillId="6" borderId="24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/>
    </xf>
    <xf numFmtId="0" fontId="8" fillId="8" borderId="24" xfId="0" applyFont="1" applyFill="1" applyBorder="1" applyAlignment="1">
      <alignment horizontal="center" vertical="center"/>
    </xf>
    <xf numFmtId="0" fontId="9" fillId="8" borderId="24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9" fillId="0" borderId="24" xfId="2" applyFont="1" applyBorder="1" applyAlignment="1">
      <alignment horizontal="center" vertical="center" wrapText="1"/>
    </xf>
    <xf numFmtId="0" fontId="9" fillId="10" borderId="2" xfId="1" applyFont="1" applyFill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37" xfId="1" applyFont="1" applyBorder="1" applyAlignment="1">
      <alignment horizontal="center" vertical="center" wrapText="1"/>
    </xf>
    <xf numFmtId="0" fontId="9" fillId="10" borderId="11" xfId="1" applyFont="1" applyFill="1" applyBorder="1" applyAlignment="1">
      <alignment horizontal="center" vertical="center" wrapText="1"/>
    </xf>
    <xf numFmtId="0" fontId="9" fillId="0" borderId="38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/>
    </xf>
    <xf numFmtId="0" fontId="9" fillId="0" borderId="38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 wrapText="1"/>
    </xf>
    <xf numFmtId="0" fontId="3" fillId="0" borderId="38" xfId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3" fillId="0" borderId="41" xfId="1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8" borderId="11" xfId="1" applyFont="1" applyFill="1" applyBorder="1" applyAlignment="1">
      <alignment horizontal="center" vertical="center" wrapText="1"/>
    </xf>
    <xf numFmtId="0" fontId="9" fillId="8" borderId="13" xfId="1" applyFont="1" applyFill="1" applyBorder="1" applyAlignment="1">
      <alignment horizontal="center" vertical="center" wrapText="1"/>
    </xf>
    <xf numFmtId="0" fontId="9" fillId="8" borderId="38" xfId="1" applyFont="1" applyFill="1" applyBorder="1" applyAlignment="1">
      <alignment horizontal="center" vertical="center" wrapText="1"/>
    </xf>
    <xf numFmtId="0" fontId="7" fillId="8" borderId="13" xfId="2" applyFont="1" applyFill="1" applyBorder="1" applyAlignment="1">
      <alignment horizontal="center" vertical="center"/>
    </xf>
    <xf numFmtId="0" fontId="7" fillId="8" borderId="25" xfId="0" applyFont="1" applyFill="1" applyBorder="1" applyAlignment="1">
      <alignment horizontal="left" vertical="center"/>
    </xf>
    <xf numFmtId="0" fontId="18" fillId="11" borderId="13" xfId="0" applyFont="1" applyFill="1" applyBorder="1"/>
    <xf numFmtId="0" fontId="7" fillId="11" borderId="13" xfId="0" applyFont="1" applyFill="1" applyBorder="1" applyAlignment="1">
      <alignment horizontal="center" vertical="center"/>
    </xf>
    <xf numFmtId="0" fontId="7" fillId="11" borderId="13" xfId="0" applyFont="1" applyFill="1" applyBorder="1" applyAlignment="1">
      <alignment horizontal="center" vertical="center" wrapText="1"/>
    </xf>
    <xf numFmtId="0" fontId="11" fillId="11" borderId="13" xfId="0" applyFont="1" applyFill="1" applyBorder="1" applyAlignment="1">
      <alignment horizontal="center" vertical="center"/>
    </xf>
    <xf numFmtId="0" fontId="7" fillId="11" borderId="13" xfId="2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" fontId="0" fillId="0" borderId="46" xfId="0" applyNumberFormat="1" applyBorder="1" applyAlignment="1">
      <alignment horizontal="center" vertical="center"/>
    </xf>
    <xf numFmtId="1" fontId="0" fillId="0" borderId="25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" fontId="0" fillId="0" borderId="18" xfId="0" applyNumberFormat="1" applyBorder="1" applyAlignment="1">
      <alignment horizontal="center" vertical="center"/>
    </xf>
    <xf numFmtId="1" fontId="0" fillId="0" borderId="45" xfId="0" applyNumberForma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1" fontId="0" fillId="0" borderId="47" xfId="0" applyNumberFormat="1" applyBorder="1" applyAlignment="1">
      <alignment horizontal="center" vertical="center"/>
    </xf>
    <xf numFmtId="1" fontId="0" fillId="0" borderId="48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1" fontId="0" fillId="0" borderId="49" xfId="0" applyNumberForma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3" borderId="4" xfId="0" applyFill="1" applyBorder="1" applyAlignment="1">
      <alignment horizontal="center" vertical="center"/>
    </xf>
    <xf numFmtId="0" fontId="0" fillId="13" borderId="40" xfId="0" applyFill="1" applyBorder="1" applyAlignment="1">
      <alignment horizontal="center" vertical="center"/>
    </xf>
    <xf numFmtId="0" fontId="0" fillId="13" borderId="19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1" fontId="0" fillId="0" borderId="23" xfId="0" applyNumberFormat="1" applyBorder="1" applyAlignment="1">
      <alignment horizontal="center" vertical="center"/>
    </xf>
    <xf numFmtId="1" fontId="0" fillId="0" borderId="19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" fontId="0" fillId="0" borderId="40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6" xfId="0" applyBorder="1" applyAlignment="1">
      <alignment horizontal="center" vertical="center" wrapText="1"/>
    </xf>
    <xf numFmtId="0" fontId="0" fillId="14" borderId="0" xfId="0" applyFill="1" applyAlignment="1">
      <alignment horizontal="center" vertical="center"/>
    </xf>
    <xf numFmtId="0" fontId="0" fillId="14" borderId="11" xfId="0" applyFill="1" applyBorder="1" applyAlignment="1">
      <alignment horizontal="center" vertical="center"/>
    </xf>
    <xf numFmtId="0" fontId="0" fillId="14" borderId="16" xfId="0" applyFill="1" applyBorder="1" applyAlignment="1">
      <alignment horizontal="center" vertical="center"/>
    </xf>
    <xf numFmtId="0" fontId="0" fillId="14" borderId="39" xfId="0" applyFill="1" applyBorder="1" applyAlignment="1">
      <alignment horizontal="center" vertical="center"/>
    </xf>
    <xf numFmtId="0" fontId="0" fillId="14" borderId="2" xfId="0" applyFill="1" applyBorder="1" applyAlignment="1">
      <alignment horizontal="center" vertical="center" wrapText="1"/>
    </xf>
    <xf numFmtId="0" fontId="0" fillId="14" borderId="11" xfId="0" applyFill="1" applyBorder="1" applyAlignment="1">
      <alignment horizontal="center" vertical="center" wrapText="1"/>
    </xf>
    <xf numFmtId="0" fontId="0" fillId="14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15" borderId="13" xfId="0" applyFill="1" applyBorder="1" applyAlignment="1">
      <alignment horizontal="center" vertical="center" wrapText="1"/>
    </xf>
    <xf numFmtId="0" fontId="0" fillId="15" borderId="13" xfId="0" applyFill="1" applyBorder="1" applyAlignment="1">
      <alignment horizontal="center" vertical="center"/>
    </xf>
    <xf numFmtId="0" fontId="0" fillId="15" borderId="4" xfId="0" applyFill="1" applyBorder="1" applyAlignment="1">
      <alignment horizontal="center" vertical="center"/>
    </xf>
    <xf numFmtId="0" fontId="0" fillId="15" borderId="40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15" borderId="59" xfId="0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14" borderId="13" xfId="0" applyFill="1" applyBorder="1" applyAlignment="1">
      <alignment horizontal="center" vertical="center" wrapText="1"/>
    </xf>
    <xf numFmtId="0" fontId="0" fillId="8" borderId="13" xfId="0" applyFill="1" applyBorder="1" applyAlignment="1">
      <alignment horizontal="center" vertical="center" wrapText="1"/>
    </xf>
    <xf numFmtId="0" fontId="0" fillId="14" borderId="21" xfId="0" applyFill="1" applyBorder="1" applyAlignment="1">
      <alignment horizontal="center" vertical="center"/>
    </xf>
    <xf numFmtId="0" fontId="0" fillId="14" borderId="13" xfId="0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 textRotation="90" wrapText="1"/>
    </xf>
    <xf numFmtId="0" fontId="4" fillId="2" borderId="13" xfId="0" applyFont="1" applyFill="1" applyBorder="1" applyAlignment="1">
      <alignment textRotation="90" wrapText="1"/>
    </xf>
    <xf numFmtId="0" fontId="4" fillId="2" borderId="14" xfId="0" applyFont="1" applyFill="1" applyBorder="1" applyAlignment="1">
      <alignment wrapText="1"/>
    </xf>
    <xf numFmtId="0" fontId="2" fillId="3" borderId="17" xfId="0" applyFont="1" applyFill="1" applyBorder="1" applyAlignment="1">
      <alignment textRotation="90" wrapText="1"/>
    </xf>
    <xf numFmtId="0" fontId="17" fillId="4" borderId="13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textRotation="90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49" fontId="6" fillId="0" borderId="0" xfId="1" applyNumberFormat="1" applyFont="1" applyAlignment="1">
      <alignment horizontal="center" vertical="center" wrapText="1"/>
    </xf>
    <xf numFmtId="0" fontId="18" fillId="0" borderId="0" xfId="0" applyFont="1"/>
    <xf numFmtId="0" fontId="1" fillId="6" borderId="0" xfId="0" applyFont="1" applyFill="1"/>
    <xf numFmtId="0" fontId="1" fillId="6" borderId="0" xfId="0" applyFont="1" applyFill="1" applyProtection="1">
      <protection locked="0"/>
    </xf>
    <xf numFmtId="0" fontId="1" fillId="6" borderId="0" xfId="0" applyFont="1" applyFill="1" applyAlignment="1" applyProtection="1">
      <alignment horizontal="center"/>
      <protection locked="0"/>
    </xf>
    <xf numFmtId="0" fontId="1" fillId="6" borderId="0" xfId="0" applyFont="1" applyFill="1" applyAlignment="1" applyProtection="1">
      <alignment horizontal="center" vertical="center"/>
      <protection locked="0"/>
    </xf>
    <xf numFmtId="0" fontId="1" fillId="6" borderId="0" xfId="0" applyFont="1" applyFill="1" applyAlignment="1" applyProtection="1">
      <alignment horizontal="left"/>
      <protection locked="0"/>
    </xf>
    <xf numFmtId="0" fontId="24" fillId="6" borderId="0" xfId="0" applyFont="1" applyFill="1" applyAlignment="1" applyProtection="1">
      <alignment horizontal="center" vertical="center"/>
      <protection locked="0"/>
    </xf>
    <xf numFmtId="0" fontId="24" fillId="6" borderId="72" xfId="0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2" borderId="10" xfId="0" applyFont="1" applyFill="1" applyBorder="1" applyAlignment="1" applyProtection="1">
      <alignment horizontal="center" textRotation="90" wrapText="1"/>
      <protection locked="0"/>
    </xf>
    <xf numFmtId="0" fontId="4" fillId="2" borderId="65" xfId="0" applyFont="1" applyFill="1" applyBorder="1" applyAlignment="1" applyProtection="1">
      <alignment horizontal="center" textRotation="90" wrapText="1"/>
      <protection locked="0"/>
    </xf>
    <xf numFmtId="0" fontId="4" fillId="2" borderId="12" xfId="0" applyFont="1" applyFill="1" applyBorder="1" applyAlignment="1" applyProtection="1">
      <alignment horizontal="center" textRotation="90" wrapText="1"/>
      <protection locked="0"/>
    </xf>
    <xf numFmtId="0" fontId="4" fillId="2" borderId="14" xfId="0" applyFont="1" applyFill="1" applyBorder="1" applyAlignment="1" applyProtection="1">
      <alignment horizontal="center" wrapText="1"/>
      <protection locked="0"/>
    </xf>
    <xf numFmtId="0" fontId="2" fillId="3" borderId="50" xfId="0" applyFont="1" applyFill="1" applyBorder="1" applyAlignment="1" applyProtection="1">
      <alignment horizontal="center" textRotation="90" wrapText="1"/>
      <protection locked="0"/>
    </xf>
    <xf numFmtId="0" fontId="17" fillId="4" borderId="1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2" fillId="9" borderId="0" xfId="0" applyFont="1" applyFill="1" applyAlignment="1" applyProtection="1">
      <alignment horizontal="center"/>
      <protection locked="0"/>
    </xf>
    <xf numFmtId="0" fontId="22" fillId="9" borderId="50" xfId="0" applyFont="1" applyFill="1" applyBorder="1" applyAlignment="1" applyProtection="1">
      <alignment horizontal="center"/>
      <protection locked="0"/>
    </xf>
    <xf numFmtId="0" fontId="2" fillId="3" borderId="65" xfId="0" applyFont="1" applyFill="1" applyBorder="1" applyAlignment="1" applyProtection="1">
      <alignment horizontal="center" textRotation="90" wrapText="1"/>
      <protection locked="0"/>
    </xf>
    <xf numFmtId="0" fontId="2" fillId="3" borderId="12" xfId="0" applyFont="1" applyFill="1" applyBorder="1" applyAlignment="1" applyProtection="1">
      <alignment horizontal="center" textRotation="90" wrapText="1"/>
      <protection locked="0"/>
    </xf>
    <xf numFmtId="0" fontId="2" fillId="3" borderId="14" xfId="0" applyFont="1" applyFill="1" applyBorder="1" applyAlignment="1" applyProtection="1">
      <alignment horizontal="center" textRotation="90" wrapText="1"/>
      <protection locked="0"/>
    </xf>
    <xf numFmtId="0" fontId="2" fillId="3" borderId="0" xfId="0" applyFont="1" applyFill="1" applyAlignment="1" applyProtection="1">
      <alignment horizontal="center" textRotation="90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6" fillId="0" borderId="22" xfId="1" applyFont="1" applyBorder="1" applyAlignment="1" applyProtection="1">
      <alignment horizontal="center" vertical="center"/>
      <protection locked="0"/>
    </xf>
    <xf numFmtId="0" fontId="7" fillId="0" borderId="59" xfId="0" applyFont="1" applyBorder="1" applyAlignment="1" applyProtection="1">
      <alignment horizontal="center" vertical="center"/>
      <protection locked="0"/>
    </xf>
    <xf numFmtId="0" fontId="6" fillId="0" borderId="19" xfId="1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6" fillId="0" borderId="19" xfId="1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left" vertical="center" wrapText="1"/>
      <protection locked="0"/>
    </xf>
    <xf numFmtId="0" fontId="9" fillId="0" borderId="59" xfId="1" applyFont="1" applyBorder="1" applyAlignment="1" applyProtection="1">
      <alignment horizontal="center" vertical="center" wrapText="1"/>
      <protection locked="0"/>
    </xf>
    <xf numFmtId="0" fontId="9" fillId="0" borderId="19" xfId="1" applyFont="1" applyBorder="1" applyAlignment="1" applyProtection="1">
      <alignment horizontal="center" vertical="center" wrapText="1"/>
      <protection locked="0"/>
    </xf>
    <xf numFmtId="0" fontId="9" fillId="0" borderId="20" xfId="1" applyFont="1" applyBorder="1" applyAlignment="1" applyProtection="1">
      <alignment horizontal="center" vertical="center" wrapText="1"/>
      <protection locked="0"/>
    </xf>
    <xf numFmtId="0" fontId="8" fillId="0" borderId="55" xfId="0" applyFont="1" applyBorder="1" applyAlignment="1" applyProtection="1">
      <alignment horizontal="center" vertical="center"/>
      <protection locked="0"/>
    </xf>
    <xf numFmtId="49" fontId="6" fillId="0" borderId="59" xfId="1" applyNumberFormat="1" applyFont="1" applyBorder="1" applyAlignment="1" applyProtection="1">
      <alignment horizontal="center" vertical="center" wrapText="1"/>
      <protection locked="0"/>
    </xf>
    <xf numFmtId="49" fontId="9" fillId="0" borderId="19" xfId="1" applyNumberFormat="1" applyFont="1" applyBorder="1" applyAlignment="1" applyProtection="1">
      <alignment horizontal="center" vertical="center" wrapText="1"/>
      <protection locked="0"/>
    </xf>
    <xf numFmtId="49" fontId="6" fillId="0" borderId="19" xfId="1" applyNumberFormat="1" applyFont="1" applyBorder="1" applyAlignment="1" applyProtection="1">
      <alignment horizontal="center" vertical="center" wrapText="1"/>
      <protection locked="0"/>
    </xf>
    <xf numFmtId="49" fontId="9" fillId="0" borderId="20" xfId="1" applyNumberFormat="1" applyFont="1" applyBorder="1" applyAlignment="1" applyProtection="1">
      <alignment horizontal="center" vertical="center" wrapText="1"/>
      <protection locked="0"/>
    </xf>
    <xf numFmtId="44" fontId="9" fillId="0" borderId="55" xfId="3" applyFont="1" applyFill="1" applyBorder="1" applyAlignment="1" applyProtection="1">
      <alignment horizontal="center" vertical="center" wrapText="1"/>
      <protection locked="0"/>
    </xf>
    <xf numFmtId="49" fontId="9" fillId="0" borderId="59" xfId="1" applyNumberFormat="1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Protection="1">
      <protection locked="0"/>
    </xf>
    <xf numFmtId="0" fontId="6" fillId="0" borderId="66" xfId="1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6" fillId="0" borderId="13" xfId="1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6" fillId="0" borderId="13" xfId="1" applyFont="1" applyBorder="1" applyAlignment="1" applyProtection="1">
      <alignment horizontal="center" vertical="center" wrapText="1"/>
      <protection locked="0"/>
    </xf>
    <xf numFmtId="0" fontId="7" fillId="0" borderId="38" xfId="0" applyFont="1" applyBorder="1" applyAlignment="1" applyProtection="1">
      <alignment horizontal="left" vertical="center" wrapText="1"/>
      <protection locked="0"/>
    </xf>
    <xf numFmtId="0" fontId="9" fillId="0" borderId="24" xfId="1" applyFont="1" applyBorder="1" applyAlignment="1" applyProtection="1">
      <alignment horizontal="center" vertical="center" wrapText="1"/>
      <protection locked="0"/>
    </xf>
    <xf numFmtId="0" fontId="9" fillId="0" borderId="13" xfId="1" applyFont="1" applyBorder="1" applyAlignment="1" applyProtection="1">
      <alignment horizontal="center" vertical="center" wrapText="1"/>
      <protection locked="0"/>
    </xf>
    <xf numFmtId="0" fontId="9" fillId="0" borderId="38" xfId="1" applyFont="1" applyBorder="1" applyAlignment="1" applyProtection="1">
      <alignment horizontal="center" vertical="center" wrapText="1"/>
      <protection locked="0"/>
    </xf>
    <xf numFmtId="0" fontId="8" fillId="0" borderId="52" xfId="0" applyFont="1" applyBorder="1" applyAlignment="1" applyProtection="1">
      <alignment horizontal="center" vertical="center"/>
      <protection locked="0"/>
    </xf>
    <xf numFmtId="49" fontId="6" fillId="0" borderId="24" xfId="1" applyNumberFormat="1" applyFont="1" applyBorder="1" applyAlignment="1" applyProtection="1">
      <alignment horizontal="center" vertical="center" wrapText="1"/>
      <protection locked="0"/>
    </xf>
    <xf numFmtId="49" fontId="6" fillId="0" borderId="13" xfId="1" applyNumberFormat="1" applyFont="1" applyBorder="1" applyAlignment="1" applyProtection="1">
      <alignment horizontal="center" vertical="center" wrapText="1"/>
      <protection locked="0"/>
    </xf>
    <xf numFmtId="49" fontId="9" fillId="0" borderId="13" xfId="1" applyNumberFormat="1" applyFont="1" applyBorder="1" applyAlignment="1" applyProtection="1">
      <alignment horizontal="center" vertical="center" wrapText="1"/>
      <protection locked="0"/>
    </xf>
    <xf numFmtId="49" fontId="9" fillId="0" borderId="38" xfId="1" applyNumberFormat="1" applyFont="1" applyBorder="1" applyAlignment="1" applyProtection="1">
      <alignment horizontal="center" vertical="center" wrapText="1"/>
      <protection locked="0"/>
    </xf>
    <xf numFmtId="44" fontId="9" fillId="0" borderId="52" xfId="3" applyFont="1" applyFill="1" applyBorder="1" applyAlignment="1" applyProtection="1">
      <alignment horizontal="center" vertical="center" wrapText="1"/>
      <protection locked="0"/>
    </xf>
    <xf numFmtId="49" fontId="9" fillId="0" borderId="24" xfId="1" applyNumberFormat="1" applyFont="1" applyBorder="1" applyAlignment="1" applyProtection="1">
      <alignment horizontal="center" vertical="center" wrapText="1"/>
      <protection locked="0"/>
    </xf>
    <xf numFmtId="0" fontId="18" fillId="0" borderId="66" xfId="0" applyFont="1" applyBorder="1" applyProtection="1"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9" fillId="0" borderId="52" xfId="0" applyFont="1" applyBorder="1" applyAlignment="1" applyProtection="1">
      <alignment horizontal="center" vertical="center"/>
      <protection locked="0"/>
    </xf>
    <xf numFmtId="49" fontId="9" fillId="0" borderId="52" xfId="1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11" fillId="0" borderId="38" xfId="0" applyFont="1" applyBorder="1" applyAlignment="1" applyProtection="1">
      <alignment horizontal="left" vertical="center" wrapText="1"/>
      <protection locked="0"/>
    </xf>
    <xf numFmtId="0" fontId="9" fillId="0" borderId="52" xfId="0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24" xfId="2" applyFont="1" applyBorder="1" applyAlignment="1" applyProtection="1">
      <alignment horizontal="center" vertical="center"/>
      <protection locked="0"/>
    </xf>
    <xf numFmtId="0" fontId="11" fillId="0" borderId="38" xfId="0" applyFont="1" applyBorder="1" applyAlignment="1" applyProtection="1">
      <alignment horizontal="left" vertical="center"/>
      <protection locked="0"/>
    </xf>
    <xf numFmtId="0" fontId="7" fillId="0" borderId="38" xfId="0" applyFont="1" applyBorder="1" applyAlignment="1" applyProtection="1">
      <alignment horizontal="left" vertical="center"/>
      <protection locked="0"/>
    </xf>
    <xf numFmtId="0" fontId="7" fillId="0" borderId="13" xfId="2" applyFont="1" applyBorder="1" applyAlignment="1" applyProtection="1">
      <alignment horizontal="center" vertical="center"/>
      <protection locked="0"/>
    </xf>
    <xf numFmtId="0" fontId="7" fillId="0" borderId="13" xfId="2" applyFont="1" applyBorder="1" applyAlignment="1" applyProtection="1">
      <alignment horizontal="center" vertical="center" wrapText="1"/>
      <protection locked="0"/>
    </xf>
    <xf numFmtId="0" fontId="7" fillId="0" borderId="38" xfId="2" applyFont="1" applyBorder="1" applyAlignment="1" applyProtection="1">
      <alignment horizontal="left" vertical="center" wrapText="1"/>
      <protection locked="0"/>
    </xf>
    <xf numFmtId="0" fontId="9" fillId="0" borderId="52" xfId="2" applyFont="1" applyBorder="1" applyAlignment="1" applyProtection="1">
      <alignment horizontal="center" vertical="center" wrapText="1"/>
      <protection locked="0"/>
    </xf>
    <xf numFmtId="0" fontId="18" fillId="0" borderId="66" xfId="0" applyFont="1" applyBorder="1" applyAlignment="1" applyProtection="1">
      <alignment vertical="center"/>
      <protection locked="0"/>
    </xf>
    <xf numFmtId="0" fontId="7" fillId="0" borderId="24" xfId="2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left"/>
      <protection locked="0"/>
    </xf>
    <xf numFmtId="0" fontId="1" fillId="0" borderId="38" xfId="0" applyFont="1" applyBorder="1" applyProtection="1">
      <protection locked="0"/>
    </xf>
    <xf numFmtId="0" fontId="1" fillId="0" borderId="24" xfId="0" applyFont="1" applyBorder="1" applyAlignment="1" applyProtection="1">
      <alignment horizontal="center"/>
      <protection locked="0"/>
    </xf>
    <xf numFmtId="0" fontId="1" fillId="0" borderId="38" xfId="0" applyFont="1" applyBorder="1" applyAlignment="1" applyProtection="1">
      <alignment horizontal="center"/>
      <protection locked="0"/>
    </xf>
    <xf numFmtId="0" fontId="3" fillId="0" borderId="52" xfId="0" applyFont="1" applyBorder="1" applyAlignment="1" applyProtection="1">
      <alignment horizontal="center" vertical="center" wrapText="1"/>
      <protection locked="0"/>
    </xf>
    <xf numFmtId="49" fontId="14" fillId="0" borderId="24" xfId="1" applyNumberFormat="1" applyFont="1" applyBorder="1" applyAlignment="1" applyProtection="1">
      <alignment horizontal="center" vertical="center" wrapText="1"/>
      <protection locked="0"/>
    </xf>
    <xf numFmtId="49" fontId="14" fillId="0" borderId="38" xfId="1" applyNumberFormat="1" applyFont="1" applyBorder="1" applyAlignment="1" applyProtection="1">
      <alignment horizontal="center" vertical="center" wrapText="1"/>
      <protection locked="0"/>
    </xf>
    <xf numFmtId="0" fontId="12" fillId="0" borderId="66" xfId="0" applyFont="1" applyBorder="1" applyAlignment="1" applyProtection="1">
      <alignment horizontal="center" vertical="center" wrapText="1"/>
      <protection locked="0"/>
    </xf>
    <xf numFmtId="0" fontId="12" fillId="0" borderId="66" xfId="0" applyFont="1" applyBorder="1" applyAlignment="1" applyProtection="1">
      <alignment horizontal="center"/>
      <protection locked="0"/>
    </xf>
    <xf numFmtId="49" fontId="13" fillId="0" borderId="24" xfId="1" applyNumberFormat="1" applyFont="1" applyBorder="1" applyAlignment="1" applyProtection="1">
      <alignment horizontal="center" vertical="center" wrapText="1"/>
      <protection locked="0"/>
    </xf>
    <xf numFmtId="49" fontId="13" fillId="0" borderId="13" xfId="1" applyNumberFormat="1" applyFont="1" applyBorder="1" applyAlignment="1" applyProtection="1">
      <alignment horizontal="center" vertical="center" wrapText="1"/>
      <protection locked="0"/>
    </xf>
    <xf numFmtId="49" fontId="14" fillId="0" borderId="13" xfId="1" applyNumberFormat="1" applyFont="1" applyBorder="1" applyAlignment="1" applyProtection="1">
      <alignment horizontal="center" vertical="center" wrapText="1"/>
      <protection locked="0"/>
    </xf>
    <xf numFmtId="49" fontId="14" fillId="0" borderId="52" xfId="1" applyNumberFormat="1" applyFont="1" applyBorder="1" applyAlignment="1" applyProtection="1">
      <alignment horizontal="center" vertical="center" wrapText="1"/>
      <protection locked="0"/>
    </xf>
    <xf numFmtId="0" fontId="3" fillId="0" borderId="52" xfId="0" applyFont="1" applyBorder="1" applyAlignment="1" applyProtection="1">
      <alignment horizontal="center" vertical="center"/>
      <protection locked="0"/>
    </xf>
    <xf numFmtId="0" fontId="1" fillId="0" borderId="38" xfId="0" applyFont="1" applyBorder="1" applyAlignment="1" applyProtection="1">
      <alignment horizontal="left"/>
      <protection locked="0"/>
    </xf>
    <xf numFmtId="0" fontId="1" fillId="0" borderId="52" xfId="0" applyFont="1" applyBorder="1" applyAlignment="1" applyProtection="1">
      <alignment horizontal="center"/>
      <protection locked="0"/>
    </xf>
    <xf numFmtId="0" fontId="1" fillId="0" borderId="66" xfId="0" applyFont="1" applyBorder="1" applyProtection="1">
      <protection locked="0"/>
    </xf>
    <xf numFmtId="0" fontId="6" fillId="0" borderId="67" xfId="1" applyFont="1" applyBorder="1" applyAlignment="1" applyProtection="1">
      <alignment horizontal="center" vertical="center"/>
      <protection locked="0"/>
    </xf>
    <xf numFmtId="0" fontId="1" fillId="0" borderId="62" xfId="0" applyFont="1" applyBorder="1" applyAlignment="1" applyProtection="1">
      <alignment horizontal="center" vertical="center"/>
      <protection locked="0"/>
    </xf>
    <xf numFmtId="0" fontId="1" fillId="0" borderId="40" xfId="0" applyFont="1" applyBorder="1" applyAlignment="1" applyProtection="1">
      <alignment horizontal="center"/>
      <protection locked="0"/>
    </xf>
    <xf numFmtId="0" fontId="1" fillId="0" borderId="40" xfId="0" applyFont="1" applyBorder="1" applyAlignment="1" applyProtection="1">
      <alignment horizontal="left"/>
      <protection locked="0"/>
    </xf>
    <xf numFmtId="0" fontId="1" fillId="0" borderId="41" xfId="0" applyFont="1" applyBorder="1" applyAlignment="1" applyProtection="1">
      <alignment horizontal="left"/>
      <protection locked="0"/>
    </xf>
    <xf numFmtId="0" fontId="1" fillId="0" borderId="62" xfId="0" applyFont="1" applyBorder="1" applyAlignment="1" applyProtection="1">
      <alignment horizontal="center"/>
      <protection locked="0"/>
    </xf>
    <xf numFmtId="0" fontId="1" fillId="0" borderId="41" xfId="0" applyFont="1" applyBorder="1" applyAlignment="1" applyProtection="1">
      <alignment horizontal="center"/>
      <protection locked="0"/>
    </xf>
    <xf numFmtId="0" fontId="1" fillId="0" borderId="53" xfId="0" applyFont="1" applyBorder="1" applyAlignment="1" applyProtection="1">
      <alignment horizontal="center"/>
      <protection locked="0"/>
    </xf>
    <xf numFmtId="49" fontId="13" fillId="0" borderId="62" xfId="1" applyNumberFormat="1" applyFont="1" applyBorder="1" applyAlignment="1" applyProtection="1">
      <alignment horizontal="center" vertical="center" wrapText="1"/>
      <protection locked="0"/>
    </xf>
    <xf numFmtId="49" fontId="13" fillId="0" borderId="40" xfId="1" applyNumberFormat="1" applyFont="1" applyBorder="1" applyAlignment="1" applyProtection="1">
      <alignment horizontal="center" vertical="center" wrapText="1"/>
      <protection locked="0"/>
    </xf>
    <xf numFmtId="49" fontId="14" fillId="0" borderId="40" xfId="1" applyNumberFormat="1" applyFont="1" applyBorder="1" applyAlignment="1" applyProtection="1">
      <alignment horizontal="center" vertical="center" wrapText="1"/>
      <protection locked="0"/>
    </xf>
    <xf numFmtId="49" fontId="14" fillId="0" borderId="41" xfId="1" applyNumberFormat="1" applyFont="1" applyBorder="1" applyAlignment="1" applyProtection="1">
      <alignment horizontal="center" vertical="center" wrapText="1"/>
      <protection locked="0"/>
    </xf>
    <xf numFmtId="49" fontId="14" fillId="0" borderId="53" xfId="1" applyNumberFormat="1" applyFont="1" applyBorder="1" applyAlignment="1" applyProtection="1">
      <alignment horizontal="center" vertical="center" wrapText="1"/>
      <protection locked="0"/>
    </xf>
    <xf numFmtId="49" fontId="14" fillId="0" borderId="62" xfId="1" applyNumberFormat="1" applyFont="1" applyBorder="1" applyAlignment="1" applyProtection="1">
      <alignment horizontal="center" vertical="center" wrapText="1"/>
      <protection locked="0"/>
    </xf>
    <xf numFmtId="0" fontId="1" fillId="0" borderId="67" xfId="0" applyFont="1" applyBorder="1" applyProtection="1">
      <protection locked="0"/>
    </xf>
    <xf numFmtId="0" fontId="24" fillId="0" borderId="13" xfId="0" applyFont="1" applyBorder="1" applyAlignment="1">
      <alignment vertical="center"/>
    </xf>
    <xf numFmtId="0" fontId="21" fillId="0" borderId="13" xfId="0" applyFont="1" applyBorder="1" applyAlignment="1" applyProtection="1">
      <alignment horizontal="center"/>
      <protection locked="0"/>
    </xf>
    <xf numFmtId="0" fontId="26" fillId="0" borderId="13" xfId="0" applyFont="1" applyBorder="1" applyAlignment="1">
      <alignment horizontal="center" vertical="center"/>
    </xf>
    <xf numFmtId="0" fontId="1" fillId="6" borderId="13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 textRotation="90" wrapText="1"/>
    </xf>
    <xf numFmtId="0" fontId="2" fillId="3" borderId="19" xfId="0" applyFont="1" applyFill="1" applyBorder="1" applyAlignment="1">
      <alignment horizontal="center" textRotation="90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0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11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textRotation="90" wrapText="1"/>
    </xf>
    <xf numFmtId="0" fontId="4" fillId="2" borderId="12" xfId="0" applyFont="1" applyFill="1" applyBorder="1" applyAlignment="1">
      <alignment horizontal="center" textRotation="90" wrapText="1"/>
    </xf>
    <xf numFmtId="0" fontId="4" fillId="2" borderId="19" xfId="0" applyFont="1" applyFill="1" applyBorder="1" applyAlignment="1">
      <alignment horizontal="center" textRotation="90" wrapText="1"/>
    </xf>
    <xf numFmtId="0" fontId="4" fillId="2" borderId="4" xfId="0" applyFont="1" applyFill="1" applyBorder="1" applyAlignment="1">
      <alignment horizontal="center" textRotation="90" wrapText="1"/>
    </xf>
    <xf numFmtId="0" fontId="4" fillId="2" borderId="13" xfId="0" applyFont="1" applyFill="1" applyBorder="1" applyAlignment="1">
      <alignment horizontal="center" textRotation="90" wrapText="1"/>
    </xf>
    <xf numFmtId="0" fontId="19" fillId="9" borderId="27" xfId="0" applyFont="1" applyFill="1" applyBorder="1" applyAlignment="1">
      <alignment horizontal="center" vertical="center" wrapText="1"/>
    </xf>
    <xf numFmtId="0" fontId="19" fillId="9" borderId="28" xfId="0" applyFont="1" applyFill="1" applyBorder="1" applyAlignment="1">
      <alignment horizontal="center" vertical="center" wrapText="1"/>
    </xf>
    <xf numFmtId="0" fontId="19" fillId="9" borderId="29" xfId="0" applyFont="1" applyFill="1" applyBorder="1" applyAlignment="1">
      <alignment horizontal="center" vertical="center" wrapText="1"/>
    </xf>
    <xf numFmtId="0" fontId="2" fillId="9" borderId="26" xfId="0" applyFont="1" applyFill="1" applyBorder="1" applyAlignment="1">
      <alignment horizontal="center" vertical="center"/>
    </xf>
    <xf numFmtId="0" fontId="2" fillId="9" borderId="30" xfId="0" applyFont="1" applyFill="1" applyBorder="1" applyAlignment="1">
      <alignment horizontal="center" vertical="center"/>
    </xf>
    <xf numFmtId="0" fontId="2" fillId="9" borderId="31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3" borderId="18" xfId="0" applyFont="1" applyFill="1" applyBorder="1" applyAlignment="1">
      <alignment horizontal="center" textRotation="90" wrapText="1"/>
    </xf>
    <xf numFmtId="0" fontId="2" fillId="3" borderId="23" xfId="0" applyFont="1" applyFill="1" applyBorder="1" applyAlignment="1">
      <alignment horizontal="center" textRotation="90" wrapText="1"/>
    </xf>
    <xf numFmtId="0" fontId="17" fillId="4" borderId="1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20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textRotation="90" wrapText="1"/>
    </xf>
    <xf numFmtId="0" fontId="2" fillId="3" borderId="15" xfId="0" applyFont="1" applyFill="1" applyBorder="1" applyAlignment="1">
      <alignment horizontal="center" textRotation="90" wrapText="1"/>
    </xf>
    <xf numFmtId="0" fontId="2" fillId="3" borderId="21" xfId="0" applyFont="1" applyFill="1" applyBorder="1" applyAlignment="1">
      <alignment horizontal="center" textRotation="90" wrapText="1"/>
    </xf>
    <xf numFmtId="0" fontId="2" fillId="3" borderId="1" xfId="0" applyFont="1" applyFill="1" applyBorder="1" applyAlignment="1">
      <alignment horizontal="center" textRotation="90" wrapText="1"/>
    </xf>
    <xf numFmtId="0" fontId="2" fillId="3" borderId="10" xfId="0" applyFont="1" applyFill="1" applyBorder="1" applyAlignment="1">
      <alignment horizontal="center" textRotation="90" wrapText="1"/>
    </xf>
    <xf numFmtId="0" fontId="2" fillId="3" borderId="22" xfId="0" applyFont="1" applyFill="1" applyBorder="1" applyAlignment="1">
      <alignment horizontal="center" textRotation="90" wrapText="1"/>
    </xf>
    <xf numFmtId="0" fontId="5" fillId="3" borderId="7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 wrapText="1"/>
    </xf>
    <xf numFmtId="0" fontId="5" fillId="3" borderId="9" xfId="0" applyFont="1" applyFill="1" applyBorder="1" applyAlignment="1">
      <alignment horizontal="center" wrapText="1"/>
    </xf>
    <xf numFmtId="0" fontId="2" fillId="3" borderId="16" xfId="0" applyFont="1" applyFill="1" applyBorder="1" applyAlignment="1">
      <alignment horizontal="center" textRotation="90" wrapText="1"/>
    </xf>
    <xf numFmtId="0" fontId="0" fillId="0" borderId="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1" fontId="0" fillId="12" borderId="3" xfId="0" applyNumberFormat="1" applyFill="1" applyBorder="1" applyAlignment="1">
      <alignment horizontal="center" vertical="center"/>
    </xf>
    <xf numFmtId="1" fontId="0" fillId="12" borderId="12" xfId="0" applyNumberFormat="1" applyFill="1" applyBorder="1" applyAlignment="1">
      <alignment horizontal="center" vertical="center"/>
    </xf>
    <xf numFmtId="1" fontId="0" fillId="12" borderId="43" xfId="0" applyNumberFormat="1" applyFill="1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" fontId="0" fillId="0" borderId="19" xfId="0" applyNumberFormat="1" applyBorder="1" applyAlignment="1">
      <alignment horizontal="center" vertical="center"/>
    </xf>
    <xf numFmtId="1" fontId="0" fillId="0" borderId="40" xfId="0" applyNumberForma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1" fontId="0" fillId="0" borderId="43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" fontId="0" fillId="12" borderId="4" xfId="0" applyNumberFormat="1" applyFill="1" applyBorder="1" applyAlignment="1">
      <alignment horizontal="center" vertical="center"/>
    </xf>
    <xf numFmtId="1" fontId="0" fillId="12" borderId="13" xfId="0" applyNumberFormat="1" applyFill="1" applyBorder="1" applyAlignment="1">
      <alignment horizontal="center" vertical="center"/>
    </xf>
    <xf numFmtId="1" fontId="0" fillId="12" borderId="17" xfId="0" applyNumberFormat="1" applyFill="1" applyBorder="1" applyAlignment="1">
      <alignment horizontal="center" vertical="center"/>
    </xf>
    <xf numFmtId="1" fontId="0" fillId="12" borderId="40" xfId="0" applyNumberFormat="1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textRotation="90" wrapText="1"/>
    </xf>
    <xf numFmtId="0" fontId="4" fillId="2" borderId="11" xfId="0" applyFont="1" applyFill="1" applyBorder="1" applyAlignment="1">
      <alignment horizontal="center" textRotation="90" wrapText="1"/>
    </xf>
    <xf numFmtId="0" fontId="2" fillId="2" borderId="1" xfId="0" applyFont="1" applyFill="1" applyBorder="1" applyAlignment="1" applyProtection="1">
      <alignment horizontal="center" textRotation="90" wrapText="1"/>
    </xf>
    <xf numFmtId="0" fontId="4" fillId="2" borderId="64" xfId="0" applyFont="1" applyFill="1" applyBorder="1" applyAlignment="1" applyProtection="1">
      <alignment horizontal="center" textRotation="90" wrapText="1"/>
    </xf>
    <xf numFmtId="0" fontId="4" fillId="2" borderId="3" xfId="0" applyFont="1" applyFill="1" applyBorder="1" applyAlignment="1" applyProtection="1">
      <alignment horizontal="center" textRotation="90" wrapText="1"/>
    </xf>
    <xf numFmtId="0" fontId="4" fillId="2" borderId="5" xfId="0" applyFont="1" applyFill="1" applyBorder="1" applyAlignment="1" applyProtection="1">
      <alignment horizontal="center" wrapText="1"/>
    </xf>
    <xf numFmtId="0" fontId="23" fillId="9" borderId="28" xfId="0" applyFont="1" applyFill="1" applyBorder="1" applyAlignment="1" applyProtection="1">
      <alignment horizontal="center" vertical="center" wrapText="1"/>
    </xf>
    <xf numFmtId="0" fontId="23" fillId="9" borderId="29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textRotation="90" wrapText="1"/>
    </xf>
    <xf numFmtId="0" fontId="5" fillId="3" borderId="7" xfId="0" applyFont="1" applyFill="1" applyBorder="1" applyAlignment="1" applyProtection="1">
      <alignment horizontal="center" wrapText="1"/>
    </xf>
    <xf numFmtId="0" fontId="5" fillId="3" borderId="8" xfId="0" applyFont="1" applyFill="1" applyBorder="1" applyAlignment="1" applyProtection="1">
      <alignment horizontal="center" wrapText="1"/>
    </xf>
    <xf numFmtId="0" fontId="5" fillId="3" borderId="9" xfId="0" applyFont="1" applyFill="1" applyBorder="1" applyAlignment="1" applyProtection="1">
      <alignment horizontal="center" wrapText="1"/>
    </xf>
    <xf numFmtId="0" fontId="2" fillId="3" borderId="1" xfId="0" applyFont="1" applyFill="1" applyBorder="1" applyAlignment="1" applyProtection="1">
      <alignment horizontal="center" textRotation="90" wrapText="1"/>
    </xf>
    <xf numFmtId="0" fontId="2" fillId="3" borderId="26" xfId="0" applyFont="1" applyFill="1" applyBorder="1" applyAlignment="1" applyProtection="1">
      <alignment horizontal="center" textRotation="90" wrapText="1"/>
    </xf>
    <xf numFmtId="0" fontId="17" fillId="4" borderId="1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textRotation="90" wrapText="1"/>
    </xf>
    <xf numFmtId="0" fontId="4" fillId="2" borderId="65" xfId="0" applyFont="1" applyFill="1" applyBorder="1" applyAlignment="1" applyProtection="1">
      <alignment horizontal="center" textRotation="90" wrapText="1"/>
    </xf>
    <xf numFmtId="0" fontId="4" fillId="2" borderId="12" xfId="0" applyFont="1" applyFill="1" applyBorder="1" applyAlignment="1" applyProtection="1">
      <alignment horizontal="center" textRotation="90" wrapText="1"/>
    </xf>
    <xf numFmtId="0" fontId="4" fillId="2" borderId="14" xfId="0" applyFont="1" applyFill="1" applyBorder="1" applyAlignment="1" applyProtection="1">
      <alignment horizontal="center" wrapText="1"/>
    </xf>
    <xf numFmtId="0" fontId="4" fillId="9" borderId="28" xfId="0" applyFont="1" applyFill="1" applyBorder="1" applyAlignment="1" applyProtection="1">
      <alignment horizontal="center" vertical="center"/>
    </xf>
    <xf numFmtId="0" fontId="4" fillId="9" borderId="29" xfId="0" applyFont="1" applyFill="1" applyBorder="1" applyAlignment="1" applyProtection="1">
      <alignment horizontal="center" vertical="center"/>
    </xf>
    <xf numFmtId="0" fontId="2" fillId="3" borderId="50" xfId="0" applyFont="1" applyFill="1" applyBorder="1" applyAlignment="1" applyProtection="1">
      <alignment horizontal="center" textRotation="90" wrapText="1"/>
    </xf>
    <xf numFmtId="0" fontId="2" fillId="3" borderId="60" xfId="0" applyFont="1" applyFill="1" applyBorder="1" applyAlignment="1" applyProtection="1">
      <alignment horizontal="center" textRotation="90" wrapText="1"/>
    </xf>
    <xf numFmtId="0" fontId="2" fillId="3" borderId="17" xfId="0" applyFont="1" applyFill="1" applyBorder="1" applyAlignment="1" applyProtection="1">
      <alignment horizontal="center" textRotation="90" wrapText="1"/>
    </xf>
    <xf numFmtId="0" fontId="2" fillId="3" borderId="61" xfId="0" applyFont="1" applyFill="1" applyBorder="1" applyAlignment="1" applyProtection="1">
      <alignment horizontal="center" textRotation="90" wrapText="1"/>
    </xf>
    <xf numFmtId="0" fontId="2" fillId="3" borderId="10" xfId="0" applyFont="1" applyFill="1" applyBorder="1" applyAlignment="1" applyProtection="1">
      <alignment horizontal="center" textRotation="90" wrapText="1"/>
    </xf>
    <xf numFmtId="0" fontId="2" fillId="3" borderId="70" xfId="0" applyFont="1" applyFill="1" applyBorder="1" applyAlignment="1" applyProtection="1">
      <alignment horizontal="center" textRotation="90" wrapText="1"/>
    </xf>
    <xf numFmtId="0" fontId="17" fillId="4" borderId="10" xfId="0" applyFont="1" applyFill="1" applyBorder="1" applyAlignment="1" applyProtection="1">
      <alignment horizontal="center" vertical="center" wrapText="1"/>
    </xf>
    <xf numFmtId="0" fontId="2" fillId="2" borderId="63" xfId="0" applyFont="1" applyFill="1" applyBorder="1" applyAlignment="1" applyProtection="1">
      <alignment horizontal="center" textRotation="90" wrapText="1"/>
    </xf>
    <xf numFmtId="0" fontId="4" fillId="2" borderId="68" xfId="0" applyFont="1" applyFill="1" applyBorder="1" applyAlignment="1" applyProtection="1">
      <alignment horizontal="center" textRotation="90" wrapText="1"/>
    </xf>
    <xf numFmtId="0" fontId="4" fillId="2" borderId="43" xfId="0" applyFont="1" applyFill="1" applyBorder="1" applyAlignment="1" applyProtection="1">
      <alignment horizontal="center" textRotation="90" wrapText="1"/>
    </xf>
    <xf numFmtId="0" fontId="4" fillId="2" borderId="44" xfId="0" applyFont="1" applyFill="1" applyBorder="1" applyAlignment="1" applyProtection="1">
      <alignment horizontal="center" wrapText="1"/>
    </xf>
    <xf numFmtId="0" fontId="22" fillId="9" borderId="69" xfId="0" applyFont="1" applyFill="1" applyBorder="1" applyAlignment="1" applyProtection="1">
      <alignment horizontal="center"/>
    </xf>
    <xf numFmtId="0" fontId="22" fillId="9" borderId="33" xfId="0" applyFont="1" applyFill="1" applyBorder="1" applyAlignment="1" applyProtection="1">
      <alignment horizontal="center"/>
    </xf>
    <xf numFmtId="0" fontId="22" fillId="9" borderId="34" xfId="0" applyFont="1" applyFill="1" applyBorder="1" applyAlignment="1" applyProtection="1">
      <alignment horizontal="center"/>
    </xf>
    <xf numFmtId="0" fontId="22" fillId="9" borderId="35" xfId="0" applyFont="1" applyFill="1" applyBorder="1" applyAlignment="1" applyProtection="1">
      <alignment horizontal="center"/>
    </xf>
    <xf numFmtId="0" fontId="2" fillId="3" borderId="51" xfId="0" applyFont="1" applyFill="1" applyBorder="1" applyAlignment="1" applyProtection="1">
      <alignment horizontal="center" textRotation="90" wrapText="1"/>
    </xf>
    <xf numFmtId="0" fontId="2" fillId="3" borderId="68" xfId="0" applyFont="1" applyFill="1" applyBorder="1" applyAlignment="1" applyProtection="1">
      <alignment horizontal="center" textRotation="90" wrapText="1"/>
    </xf>
    <xf numFmtId="0" fontId="2" fillId="3" borderId="43" xfId="0" applyFont="1" applyFill="1" applyBorder="1" applyAlignment="1" applyProtection="1">
      <alignment horizontal="center" textRotation="90" wrapText="1"/>
    </xf>
    <xf numFmtId="0" fontId="2" fillId="3" borderId="44" xfId="0" applyFont="1" applyFill="1" applyBorder="1" applyAlignment="1" applyProtection="1">
      <alignment horizontal="center" textRotation="90" wrapText="1"/>
    </xf>
    <xf numFmtId="0" fontId="2" fillId="3" borderId="63" xfId="0" applyFont="1" applyFill="1" applyBorder="1" applyAlignment="1" applyProtection="1">
      <alignment horizontal="center" textRotation="90" wrapText="1"/>
    </xf>
    <xf numFmtId="0" fontId="2" fillId="3" borderId="71" xfId="0" applyFont="1" applyFill="1" applyBorder="1" applyAlignment="1" applyProtection="1">
      <alignment horizontal="center" textRotation="90" wrapText="1"/>
    </xf>
    <xf numFmtId="0" fontId="17" fillId="4" borderId="63" xfId="0" applyFont="1" applyFill="1" applyBorder="1" applyAlignment="1" applyProtection="1">
      <alignment horizontal="center" vertical="center" wrapText="1"/>
    </xf>
  </cellXfs>
  <cellStyles count="4">
    <cellStyle name="Moneda" xfId="3" builtinId="4"/>
    <cellStyle name="Normal" xfId="0" builtinId="0"/>
    <cellStyle name="Normal 2" xfId="1" xr:uid="{00000000-0005-0000-0000-000002000000}"/>
    <cellStyle name="Normal 3" xfId="2" xr:uid="{00000000-0005-0000-0000-000003000000}"/>
  </cellStyles>
  <dxfs count="22">
    <dxf>
      <font>
        <color theme="1"/>
      </font>
      <fill>
        <patternFill>
          <bgColor theme="9" tint="-0.24994659260841701"/>
        </patternFill>
      </fill>
    </dxf>
    <dxf>
      <font>
        <color theme="1"/>
      </font>
      <fill>
        <patternFill>
          <bgColor theme="9" tint="-0.24994659260841701"/>
        </patternFill>
      </fill>
    </dxf>
    <dxf>
      <font>
        <color theme="1"/>
      </font>
      <fill>
        <patternFill>
          <bgColor theme="9" tint="-0.24994659260841701"/>
        </patternFill>
      </fill>
    </dxf>
    <dxf>
      <font>
        <color theme="1"/>
      </font>
      <fill>
        <patternFill>
          <bgColor theme="9" tint="-0.24994659260841701"/>
        </patternFill>
      </fill>
    </dxf>
    <dxf>
      <font>
        <color theme="1"/>
      </font>
      <fill>
        <patternFill>
          <bgColor theme="9" tint="-0.24994659260841701"/>
        </patternFill>
      </fill>
    </dxf>
    <dxf>
      <font>
        <color theme="1"/>
      </font>
      <fill>
        <patternFill>
          <bgColor theme="9" tint="-0.24994659260841701"/>
        </patternFill>
      </fill>
    </dxf>
    <dxf>
      <font>
        <color theme="1"/>
      </font>
      <fill>
        <patternFill>
          <bgColor theme="9" tint="-0.24994659260841701"/>
        </patternFill>
      </fill>
    </dxf>
    <dxf>
      <font>
        <color theme="1"/>
      </font>
      <fill>
        <patternFill>
          <bgColor theme="9" tint="-0.24994659260841701"/>
        </patternFill>
      </fill>
    </dxf>
    <dxf>
      <font>
        <color theme="1"/>
      </font>
      <fill>
        <patternFill>
          <bgColor theme="9" tint="-0.24994659260841701"/>
        </patternFill>
      </fill>
    </dxf>
    <dxf>
      <font>
        <color theme="1"/>
      </font>
      <fill>
        <patternFill>
          <bgColor theme="9" tint="-0.24994659260841701"/>
        </patternFill>
      </fill>
    </dxf>
    <dxf>
      <font>
        <color theme="1"/>
      </font>
      <fill>
        <patternFill>
          <bgColor theme="9" tint="-0.24994659260841701"/>
        </patternFill>
      </fill>
    </dxf>
    <dxf>
      <font>
        <color theme="1"/>
      </font>
      <fill>
        <patternFill>
          <bgColor theme="9" tint="-0.24994659260841701"/>
        </patternFill>
      </fill>
    </dxf>
    <dxf>
      <font>
        <color theme="1"/>
      </font>
      <fill>
        <patternFill>
          <bgColor theme="9" tint="-0.24994659260841701"/>
        </patternFill>
      </fill>
    </dxf>
    <dxf>
      <font>
        <color theme="1"/>
      </font>
      <fill>
        <patternFill>
          <bgColor theme="9" tint="-0.24994659260841701"/>
        </patternFill>
      </fill>
    </dxf>
    <dxf>
      <font>
        <color theme="1"/>
      </font>
      <fill>
        <patternFill>
          <bgColor theme="9" tint="-0.24994659260841701"/>
        </patternFill>
      </fill>
    </dxf>
    <dxf>
      <font>
        <color theme="1"/>
      </font>
      <fill>
        <patternFill>
          <bgColor theme="9" tint="-0.24994659260841701"/>
        </patternFill>
      </fill>
    </dxf>
    <dxf>
      <font>
        <color theme="1"/>
      </font>
      <fill>
        <patternFill>
          <bgColor theme="9" tint="-0.24994659260841701"/>
        </patternFill>
      </fill>
    </dxf>
    <dxf>
      <font>
        <color theme="1"/>
      </font>
      <fill>
        <patternFill>
          <bgColor theme="9" tint="-0.24994659260841701"/>
        </patternFill>
      </fill>
    </dxf>
    <dxf>
      <font>
        <color theme="1"/>
      </font>
      <fill>
        <patternFill>
          <bgColor theme="9" tint="-0.24994659260841701"/>
        </patternFill>
      </fill>
    </dxf>
    <dxf>
      <font>
        <color theme="1"/>
      </font>
      <fill>
        <patternFill>
          <bgColor theme="9" tint="-0.24994659260841701"/>
        </patternFill>
      </fill>
    </dxf>
    <dxf>
      <font>
        <color theme="1"/>
      </font>
      <fill>
        <patternFill>
          <bgColor theme="9" tint="-0.24994659260841701"/>
        </patternFill>
      </fill>
    </dxf>
    <dxf>
      <font>
        <color theme="1"/>
      </font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203200</xdr:rowOff>
    </xdr:from>
    <xdr:to>
      <xdr:col>8</xdr:col>
      <xdr:colOff>1346254</xdr:colOff>
      <xdr:row>2</xdr:row>
      <xdr:rowOff>177800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0F9FC6-CCE5-3F0E-07DA-1335D2DEEF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11" t="39289" r="13713" b="37725"/>
        <a:stretch/>
      </xdr:blipFill>
      <xdr:spPr>
        <a:xfrm>
          <a:off x="114300" y="203200"/>
          <a:ext cx="4559354" cy="863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248"/>
  <sheetViews>
    <sheetView tabSelected="1" view="pageBreakPreview" topLeftCell="A92" zoomScale="60" zoomScaleNormal="80" workbookViewId="0">
      <selection activeCell="B5" sqref="B5:AH7"/>
    </sheetView>
  </sheetViews>
  <sheetFormatPr baseColWidth="10" defaultColWidth="11.42578125" defaultRowHeight="12.75" x14ac:dyDescent="0.2"/>
  <cols>
    <col min="1" max="1" width="3.7109375" style="3" customWidth="1"/>
    <col min="2" max="2" width="5.5703125" style="1" customWidth="1"/>
    <col min="3" max="3" width="8.140625" style="128" bestFit="1" customWidth="1"/>
    <col min="4" max="4" width="5.7109375" style="1" customWidth="1"/>
    <col min="5" max="5" width="8.140625" style="1" customWidth="1"/>
    <col min="6" max="6" width="5.7109375" style="1" bestFit="1" customWidth="1"/>
    <col min="7" max="7" width="5.7109375" style="2" bestFit="1" customWidth="1"/>
    <col min="8" max="8" width="5.7109375" style="2" customWidth="1"/>
    <col min="9" max="9" width="20.28515625" style="1" customWidth="1"/>
    <col min="10" max="10" width="39.140625" style="2" customWidth="1"/>
    <col min="11" max="21" width="4" style="1" customWidth="1"/>
    <col min="22" max="23" width="7.28515625" style="1" customWidth="1"/>
    <col min="24" max="25" width="5.85546875" style="1" bestFit="1" customWidth="1"/>
    <col min="26" max="26" width="8.140625" style="1" bestFit="1" customWidth="1"/>
    <col min="27" max="28" width="5.85546875" style="1" bestFit="1" customWidth="1"/>
    <col min="29" max="29" width="5.7109375" style="1" customWidth="1"/>
    <col min="30" max="30" width="7.85546875" style="1" customWidth="1"/>
    <col min="31" max="31" width="8.85546875" style="1" customWidth="1"/>
    <col min="32" max="33" width="10.5703125" style="1" customWidth="1"/>
    <col min="34" max="34" width="70.42578125" style="3" customWidth="1"/>
    <col min="35" max="35" width="3.7109375" style="3" customWidth="1"/>
    <col min="36" max="16382" width="11.42578125" style="3"/>
    <col min="16383" max="16384" width="9.140625" style="3" customWidth="1"/>
  </cols>
  <sheetData>
    <row r="1" spans="1:34" ht="35.450000000000003" customHeight="1" x14ac:dyDescent="0.2">
      <c r="A1" s="329"/>
      <c r="B1" s="329"/>
      <c r="C1" s="329"/>
      <c r="D1" s="329"/>
      <c r="E1" s="329"/>
      <c r="F1" s="329"/>
      <c r="G1" s="329"/>
      <c r="H1" s="329"/>
      <c r="I1" s="329"/>
      <c r="J1" s="328" t="s">
        <v>384</v>
      </c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8"/>
      <c r="AH1" s="326" t="s">
        <v>387</v>
      </c>
    </row>
    <row r="2" spans="1:34" ht="35.450000000000003" customHeight="1" x14ac:dyDescent="0.2">
      <c r="A2" s="329"/>
      <c r="B2" s="329"/>
      <c r="C2" s="329"/>
      <c r="D2" s="329"/>
      <c r="E2" s="329"/>
      <c r="F2" s="329"/>
      <c r="G2" s="329"/>
      <c r="H2" s="329"/>
      <c r="I2" s="329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  <c r="V2" s="328"/>
      <c r="W2" s="328"/>
      <c r="X2" s="328"/>
      <c r="Y2" s="328"/>
      <c r="Z2" s="328"/>
      <c r="AA2" s="328"/>
      <c r="AB2" s="328"/>
      <c r="AC2" s="328"/>
      <c r="AD2" s="328"/>
      <c r="AE2" s="328"/>
      <c r="AF2" s="328"/>
      <c r="AG2" s="328"/>
      <c r="AH2" s="326" t="s">
        <v>386</v>
      </c>
    </row>
    <row r="3" spans="1:34" ht="35.450000000000003" customHeight="1" x14ac:dyDescent="0.2">
      <c r="A3" s="329"/>
      <c r="B3" s="329"/>
      <c r="C3" s="329"/>
      <c r="D3" s="329"/>
      <c r="E3" s="329"/>
      <c r="F3" s="329"/>
      <c r="G3" s="329"/>
      <c r="H3" s="329"/>
      <c r="I3" s="329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8"/>
      <c r="U3" s="328"/>
      <c r="V3" s="328"/>
      <c r="W3" s="328"/>
      <c r="X3" s="328"/>
      <c r="Y3" s="328"/>
      <c r="Z3" s="328"/>
      <c r="AA3" s="328"/>
      <c r="AB3" s="328"/>
      <c r="AC3" s="328"/>
      <c r="AD3" s="328"/>
      <c r="AE3" s="328"/>
      <c r="AF3" s="328"/>
      <c r="AG3" s="328"/>
      <c r="AH3" s="326" t="s">
        <v>385</v>
      </c>
    </row>
    <row r="4" spans="1:34" s="215" customFormat="1" ht="35.450000000000003" customHeight="1" thickBot="1" x14ac:dyDescent="0.25">
      <c r="A4" s="216"/>
      <c r="B4" s="217"/>
      <c r="C4" s="218"/>
      <c r="D4" s="217"/>
      <c r="E4" s="217"/>
      <c r="F4" s="217"/>
      <c r="G4" s="219"/>
      <c r="H4" s="219"/>
      <c r="I4" s="217"/>
      <c r="J4" s="220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</row>
    <row r="5" spans="1:34" ht="32.450000000000003" customHeight="1" thickBot="1" x14ac:dyDescent="0.45">
      <c r="A5" s="222"/>
      <c r="B5" s="410" t="s">
        <v>1</v>
      </c>
      <c r="C5" s="411" t="s">
        <v>2</v>
      </c>
      <c r="D5" s="412" t="s">
        <v>3</v>
      </c>
      <c r="E5" s="412" t="s">
        <v>4</v>
      </c>
      <c r="F5" s="412" t="s">
        <v>5</v>
      </c>
      <c r="G5" s="412" t="s">
        <v>6</v>
      </c>
      <c r="H5" s="412" t="s">
        <v>7</v>
      </c>
      <c r="I5" s="412" t="s">
        <v>8</v>
      </c>
      <c r="J5" s="413" t="s">
        <v>9</v>
      </c>
      <c r="K5" s="414" t="s">
        <v>373</v>
      </c>
      <c r="L5" s="414"/>
      <c r="M5" s="414"/>
      <c r="N5" s="414"/>
      <c r="O5" s="414"/>
      <c r="P5" s="414"/>
      <c r="Q5" s="414"/>
      <c r="R5" s="414"/>
      <c r="S5" s="414"/>
      <c r="T5" s="414"/>
      <c r="U5" s="415"/>
      <c r="V5" s="416" t="s">
        <v>11</v>
      </c>
      <c r="W5" s="416" t="s">
        <v>12</v>
      </c>
      <c r="X5" s="417" t="s">
        <v>13</v>
      </c>
      <c r="Y5" s="418"/>
      <c r="Z5" s="418"/>
      <c r="AA5" s="418"/>
      <c r="AB5" s="418"/>
      <c r="AC5" s="418"/>
      <c r="AD5" s="419"/>
      <c r="AE5" s="420" t="s">
        <v>23</v>
      </c>
      <c r="AF5" s="421" t="s">
        <v>383</v>
      </c>
      <c r="AG5" s="416" t="s">
        <v>382</v>
      </c>
      <c r="AH5" s="422" t="s">
        <v>374</v>
      </c>
    </row>
    <row r="6" spans="1:34" s="6" customFormat="1" ht="27.75" customHeight="1" thickBot="1" x14ac:dyDescent="0.25">
      <c r="A6" s="223"/>
      <c r="B6" s="423"/>
      <c r="C6" s="424"/>
      <c r="D6" s="425"/>
      <c r="E6" s="425"/>
      <c r="F6" s="425"/>
      <c r="G6" s="425"/>
      <c r="H6" s="425"/>
      <c r="I6" s="425"/>
      <c r="J6" s="426"/>
      <c r="K6" s="427" t="s">
        <v>14</v>
      </c>
      <c r="L6" s="427"/>
      <c r="M6" s="427"/>
      <c r="N6" s="427"/>
      <c r="O6" s="427"/>
      <c r="P6" s="427"/>
      <c r="Q6" s="427"/>
      <c r="R6" s="427"/>
      <c r="S6" s="427"/>
      <c r="T6" s="427"/>
      <c r="U6" s="428"/>
      <c r="V6" s="429"/>
      <c r="W6" s="429"/>
      <c r="X6" s="430" t="s">
        <v>375</v>
      </c>
      <c r="Y6" s="431" t="s">
        <v>376</v>
      </c>
      <c r="Z6" s="431" t="s">
        <v>377</v>
      </c>
      <c r="AA6" s="431" t="s">
        <v>378</v>
      </c>
      <c r="AB6" s="431" t="s">
        <v>379</v>
      </c>
      <c r="AC6" s="431" t="s">
        <v>380</v>
      </c>
      <c r="AD6" s="432" t="s">
        <v>381</v>
      </c>
      <c r="AE6" s="433"/>
      <c r="AF6" s="434"/>
      <c r="AG6" s="429"/>
      <c r="AH6" s="435"/>
    </row>
    <row r="7" spans="1:34" s="8" customFormat="1" ht="67.150000000000006" customHeight="1" thickBot="1" x14ac:dyDescent="0.3">
      <c r="A7" s="230"/>
      <c r="B7" s="436"/>
      <c r="C7" s="437"/>
      <c r="D7" s="438"/>
      <c r="E7" s="438"/>
      <c r="F7" s="438"/>
      <c r="G7" s="438"/>
      <c r="H7" s="438"/>
      <c r="I7" s="438"/>
      <c r="J7" s="439"/>
      <c r="K7" s="440">
        <v>1</v>
      </c>
      <c r="L7" s="441">
        <v>2</v>
      </c>
      <c r="M7" s="441">
        <v>3</v>
      </c>
      <c r="N7" s="441">
        <v>4</v>
      </c>
      <c r="O7" s="441">
        <v>5</v>
      </c>
      <c r="P7" s="441">
        <v>6</v>
      </c>
      <c r="Q7" s="441">
        <v>7</v>
      </c>
      <c r="R7" s="441">
        <v>8</v>
      </c>
      <c r="S7" s="441">
        <v>9</v>
      </c>
      <c r="T7" s="442">
        <v>10</v>
      </c>
      <c r="U7" s="443">
        <v>11</v>
      </c>
      <c r="V7" s="444"/>
      <c r="W7" s="444"/>
      <c r="X7" s="445"/>
      <c r="Y7" s="446"/>
      <c r="Z7" s="446"/>
      <c r="AA7" s="446"/>
      <c r="AB7" s="446"/>
      <c r="AC7" s="446"/>
      <c r="AD7" s="447"/>
      <c r="AE7" s="448"/>
      <c r="AF7" s="449"/>
      <c r="AG7" s="444"/>
      <c r="AH7" s="450"/>
    </row>
    <row r="8" spans="1:34" s="8" customFormat="1" ht="15" x14ac:dyDescent="0.25">
      <c r="A8" s="230"/>
      <c r="B8" s="224"/>
      <c r="C8" s="225"/>
      <c r="D8" s="226"/>
      <c r="E8" s="226"/>
      <c r="F8" s="226"/>
      <c r="G8" s="226"/>
      <c r="H8" s="226"/>
      <c r="I8" s="226"/>
      <c r="J8" s="227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2"/>
      <c r="V8" s="228"/>
      <c r="W8" s="228"/>
      <c r="X8" s="233"/>
      <c r="Y8" s="234"/>
      <c r="Z8" s="234"/>
      <c r="AA8" s="234"/>
      <c r="AB8" s="234"/>
      <c r="AC8" s="234"/>
      <c r="AD8" s="235"/>
      <c r="AE8" s="228"/>
      <c r="AF8" s="236"/>
      <c r="AG8" s="228"/>
      <c r="AH8" s="229"/>
    </row>
    <row r="9" spans="1:34" s="20" customFormat="1" ht="23.25" customHeight="1" x14ac:dyDescent="0.2">
      <c r="A9" s="237"/>
      <c r="B9" s="238">
        <v>1</v>
      </c>
      <c r="C9" s="239"/>
      <c r="D9" s="240"/>
      <c r="E9" s="240"/>
      <c r="F9" s="241"/>
      <c r="G9" s="242"/>
      <c r="H9" s="243"/>
      <c r="I9" s="241"/>
      <c r="J9" s="244"/>
      <c r="K9" s="245"/>
      <c r="L9" s="246"/>
      <c r="M9" s="246"/>
      <c r="N9" s="246"/>
      <c r="O9" s="246"/>
      <c r="P9" s="246"/>
      <c r="Q9" s="246"/>
      <c r="R9" s="246"/>
      <c r="S9" s="246"/>
      <c r="T9" s="246"/>
      <c r="U9" s="247"/>
      <c r="V9" s="248"/>
      <c r="W9" s="248"/>
      <c r="X9" s="249"/>
      <c r="Y9" s="250"/>
      <c r="Z9" s="251"/>
      <c r="AA9" s="251"/>
      <c r="AB9" s="251"/>
      <c r="AC9" s="250"/>
      <c r="AD9" s="252"/>
      <c r="AE9" s="253"/>
      <c r="AF9" s="254"/>
      <c r="AG9" s="252"/>
      <c r="AH9" s="255"/>
    </row>
    <row r="10" spans="1:34" s="20" customFormat="1" ht="23.25" customHeight="1" x14ac:dyDescent="0.2">
      <c r="A10" s="237"/>
      <c r="B10" s="256">
        <v>2</v>
      </c>
      <c r="C10" s="257"/>
      <c r="D10" s="258"/>
      <c r="E10" s="258"/>
      <c r="F10" s="259"/>
      <c r="G10" s="260"/>
      <c r="H10" s="261"/>
      <c r="I10" s="259"/>
      <c r="J10" s="262"/>
      <c r="K10" s="263"/>
      <c r="L10" s="264"/>
      <c r="M10" s="264"/>
      <c r="N10" s="264"/>
      <c r="O10" s="264"/>
      <c r="P10" s="264"/>
      <c r="Q10" s="264"/>
      <c r="R10" s="264"/>
      <c r="S10" s="264"/>
      <c r="T10" s="264"/>
      <c r="U10" s="265"/>
      <c r="V10" s="266"/>
      <c r="W10" s="266"/>
      <c r="X10" s="267"/>
      <c r="Y10" s="268"/>
      <c r="Z10" s="268"/>
      <c r="AA10" s="268"/>
      <c r="AB10" s="269"/>
      <c r="AC10" s="269"/>
      <c r="AD10" s="270"/>
      <c r="AE10" s="271"/>
      <c r="AF10" s="272"/>
      <c r="AG10" s="270"/>
      <c r="AH10" s="273"/>
    </row>
    <row r="11" spans="1:34" s="20" customFormat="1" ht="23.25" customHeight="1" x14ac:dyDescent="0.2">
      <c r="A11" s="237"/>
      <c r="B11" s="256">
        <v>3</v>
      </c>
      <c r="C11" s="274"/>
      <c r="D11" s="258"/>
      <c r="E11" s="258"/>
      <c r="F11" s="259"/>
      <c r="G11" s="260"/>
      <c r="H11" s="261"/>
      <c r="I11" s="259"/>
      <c r="J11" s="262"/>
      <c r="K11" s="263"/>
      <c r="L11" s="264"/>
      <c r="M11" s="264"/>
      <c r="N11" s="264"/>
      <c r="O11" s="264"/>
      <c r="P11" s="264"/>
      <c r="Q11" s="264"/>
      <c r="R11" s="264"/>
      <c r="S11" s="264"/>
      <c r="T11" s="264"/>
      <c r="U11" s="265"/>
      <c r="V11" s="266"/>
      <c r="W11" s="266"/>
      <c r="X11" s="267"/>
      <c r="Y11" s="268"/>
      <c r="Z11" s="269"/>
      <c r="AA11" s="268"/>
      <c r="AB11" s="268"/>
      <c r="AC11" s="269"/>
      <c r="AD11" s="270"/>
      <c r="AE11" s="271"/>
      <c r="AF11" s="272"/>
      <c r="AG11" s="270"/>
      <c r="AH11" s="273"/>
    </row>
    <row r="12" spans="1:34" s="20" customFormat="1" ht="23.25" customHeight="1" x14ac:dyDescent="0.2">
      <c r="A12" s="237"/>
      <c r="B12" s="256">
        <v>4</v>
      </c>
      <c r="C12" s="257"/>
      <c r="D12" s="258"/>
      <c r="E12" s="258"/>
      <c r="F12" s="259"/>
      <c r="G12" s="260"/>
      <c r="H12" s="261"/>
      <c r="I12" s="259"/>
      <c r="J12" s="262"/>
      <c r="K12" s="263"/>
      <c r="L12" s="264"/>
      <c r="M12" s="264"/>
      <c r="N12" s="264"/>
      <c r="O12" s="264"/>
      <c r="P12" s="264"/>
      <c r="Q12" s="264"/>
      <c r="R12" s="264"/>
      <c r="S12" s="264"/>
      <c r="T12" s="264"/>
      <c r="U12" s="265"/>
      <c r="V12" s="275"/>
      <c r="W12" s="266"/>
      <c r="X12" s="267"/>
      <c r="Y12" s="268"/>
      <c r="Z12" s="268"/>
      <c r="AA12" s="268"/>
      <c r="AB12" s="268"/>
      <c r="AC12" s="269"/>
      <c r="AD12" s="270"/>
      <c r="AE12" s="271"/>
      <c r="AF12" s="272"/>
      <c r="AG12" s="270"/>
      <c r="AH12" s="273"/>
    </row>
    <row r="13" spans="1:34" s="20" customFormat="1" ht="23.25" customHeight="1" x14ac:dyDescent="0.2">
      <c r="A13" s="237"/>
      <c r="B13" s="256">
        <v>5</v>
      </c>
      <c r="C13" s="257"/>
      <c r="D13" s="258"/>
      <c r="E13" s="258"/>
      <c r="F13" s="259"/>
      <c r="G13" s="260"/>
      <c r="H13" s="261"/>
      <c r="I13" s="259"/>
      <c r="J13" s="262"/>
      <c r="K13" s="263"/>
      <c r="L13" s="264"/>
      <c r="M13" s="264"/>
      <c r="N13" s="264"/>
      <c r="O13" s="264"/>
      <c r="P13" s="264"/>
      <c r="Q13" s="264"/>
      <c r="R13" s="264"/>
      <c r="S13" s="264"/>
      <c r="T13" s="264"/>
      <c r="U13" s="265"/>
      <c r="V13" s="275"/>
      <c r="W13" s="266"/>
      <c r="X13" s="267"/>
      <c r="Y13" s="268"/>
      <c r="Z13" s="268"/>
      <c r="AA13" s="268"/>
      <c r="AB13" s="268"/>
      <c r="AC13" s="269"/>
      <c r="AD13" s="270"/>
      <c r="AE13" s="271"/>
      <c r="AF13" s="272"/>
      <c r="AG13" s="270"/>
      <c r="AH13" s="273"/>
    </row>
    <row r="14" spans="1:34" s="20" customFormat="1" ht="23.25" customHeight="1" x14ac:dyDescent="0.2">
      <c r="A14" s="237"/>
      <c r="B14" s="256">
        <v>6</v>
      </c>
      <c r="C14" s="257"/>
      <c r="D14" s="258"/>
      <c r="E14" s="258"/>
      <c r="F14" s="259"/>
      <c r="G14" s="260"/>
      <c r="H14" s="261"/>
      <c r="I14" s="259"/>
      <c r="J14" s="262"/>
      <c r="K14" s="263"/>
      <c r="L14" s="264"/>
      <c r="M14" s="264"/>
      <c r="N14" s="264"/>
      <c r="O14" s="264"/>
      <c r="P14" s="264"/>
      <c r="Q14" s="264"/>
      <c r="R14" s="264"/>
      <c r="S14" s="264"/>
      <c r="T14" s="264"/>
      <c r="U14" s="265"/>
      <c r="V14" s="275"/>
      <c r="W14" s="266"/>
      <c r="X14" s="272"/>
      <c r="Y14" s="268"/>
      <c r="Z14" s="268"/>
      <c r="AA14" s="269"/>
      <c r="AB14" s="268"/>
      <c r="AC14" s="269"/>
      <c r="AD14" s="270"/>
      <c r="AE14" s="271"/>
      <c r="AF14" s="272"/>
      <c r="AG14" s="270"/>
      <c r="AH14" s="273"/>
    </row>
    <row r="15" spans="1:34" s="20" customFormat="1" ht="23.25" customHeight="1" x14ac:dyDescent="0.2">
      <c r="A15" s="237"/>
      <c r="B15" s="256">
        <v>7</v>
      </c>
      <c r="C15" s="257"/>
      <c r="D15" s="258"/>
      <c r="E15" s="258"/>
      <c r="F15" s="259"/>
      <c r="G15" s="260"/>
      <c r="H15" s="261"/>
      <c r="I15" s="259"/>
      <c r="J15" s="262"/>
      <c r="K15" s="263"/>
      <c r="L15" s="264"/>
      <c r="M15" s="264"/>
      <c r="N15" s="264"/>
      <c r="O15" s="264"/>
      <c r="P15" s="264"/>
      <c r="Q15" s="264"/>
      <c r="R15" s="264"/>
      <c r="S15" s="264"/>
      <c r="T15" s="264"/>
      <c r="U15" s="265"/>
      <c r="V15" s="266"/>
      <c r="W15" s="266"/>
      <c r="X15" s="267"/>
      <c r="Y15" s="268"/>
      <c r="Z15" s="269"/>
      <c r="AA15" s="268"/>
      <c r="AB15" s="268"/>
      <c r="AC15" s="269"/>
      <c r="AD15" s="270"/>
      <c r="AE15" s="276"/>
      <c r="AF15" s="272"/>
      <c r="AG15" s="270"/>
      <c r="AH15" s="273"/>
    </row>
    <row r="16" spans="1:34" s="20" customFormat="1" ht="23.25" customHeight="1" x14ac:dyDescent="0.2">
      <c r="A16" s="237"/>
      <c r="B16" s="256">
        <v>8</v>
      </c>
      <c r="C16" s="257"/>
      <c r="D16" s="258"/>
      <c r="E16" s="258"/>
      <c r="F16" s="259"/>
      <c r="G16" s="260"/>
      <c r="H16" s="261"/>
      <c r="I16" s="259"/>
      <c r="J16" s="262"/>
      <c r="K16" s="263"/>
      <c r="L16" s="264"/>
      <c r="M16" s="264"/>
      <c r="N16" s="264"/>
      <c r="O16" s="264"/>
      <c r="P16" s="264"/>
      <c r="Q16" s="264"/>
      <c r="R16" s="264"/>
      <c r="S16" s="264"/>
      <c r="T16" s="264"/>
      <c r="U16" s="265"/>
      <c r="V16" s="266"/>
      <c r="W16" s="266"/>
      <c r="X16" s="272"/>
      <c r="Y16" s="268"/>
      <c r="Z16" s="268"/>
      <c r="AA16" s="269"/>
      <c r="AB16" s="269"/>
      <c r="AC16" s="269"/>
      <c r="AD16" s="270"/>
      <c r="AE16" s="276"/>
      <c r="AF16" s="272"/>
      <c r="AG16" s="270"/>
      <c r="AH16" s="273"/>
    </row>
    <row r="17" spans="1:34" s="20" customFormat="1" ht="23.25" customHeight="1" x14ac:dyDescent="0.2">
      <c r="A17" s="237"/>
      <c r="B17" s="256">
        <v>9</v>
      </c>
      <c r="C17" s="274"/>
      <c r="D17" s="258"/>
      <c r="E17" s="258"/>
      <c r="F17" s="259"/>
      <c r="G17" s="260"/>
      <c r="H17" s="261"/>
      <c r="I17" s="259"/>
      <c r="J17" s="262"/>
      <c r="K17" s="263"/>
      <c r="L17" s="264"/>
      <c r="M17" s="264"/>
      <c r="N17" s="264"/>
      <c r="O17" s="264"/>
      <c r="P17" s="264"/>
      <c r="Q17" s="264"/>
      <c r="R17" s="264"/>
      <c r="S17" s="264"/>
      <c r="T17" s="264"/>
      <c r="U17" s="265"/>
      <c r="V17" s="266"/>
      <c r="W17" s="266"/>
      <c r="X17" s="267"/>
      <c r="Y17" s="268"/>
      <c r="Z17" s="268"/>
      <c r="AA17" s="268"/>
      <c r="AB17" s="268"/>
      <c r="AC17" s="269"/>
      <c r="AD17" s="270"/>
      <c r="AE17" s="276"/>
      <c r="AF17" s="272"/>
      <c r="AG17" s="270"/>
      <c r="AH17" s="273"/>
    </row>
    <row r="18" spans="1:34" s="20" customFormat="1" ht="23.25" customHeight="1" x14ac:dyDescent="0.2">
      <c r="A18" s="237"/>
      <c r="B18" s="256">
        <v>10</v>
      </c>
      <c r="C18" s="257"/>
      <c r="D18" s="258"/>
      <c r="E18" s="258"/>
      <c r="F18" s="259"/>
      <c r="G18" s="260"/>
      <c r="H18" s="261"/>
      <c r="I18" s="259"/>
      <c r="J18" s="262"/>
      <c r="K18" s="263"/>
      <c r="L18" s="264"/>
      <c r="M18" s="264"/>
      <c r="N18" s="264"/>
      <c r="O18" s="264"/>
      <c r="P18" s="264"/>
      <c r="Q18" s="264"/>
      <c r="R18" s="264"/>
      <c r="S18" s="264"/>
      <c r="T18" s="264"/>
      <c r="U18" s="265"/>
      <c r="V18" s="275"/>
      <c r="W18" s="266"/>
      <c r="X18" s="267"/>
      <c r="Y18" s="268"/>
      <c r="Z18" s="268"/>
      <c r="AA18" s="268"/>
      <c r="AB18" s="268"/>
      <c r="AC18" s="269"/>
      <c r="AD18" s="270"/>
      <c r="AE18" s="276"/>
      <c r="AF18" s="272"/>
      <c r="AG18" s="270"/>
      <c r="AH18" s="273"/>
    </row>
    <row r="19" spans="1:34" s="20" customFormat="1" ht="23.25" customHeight="1" x14ac:dyDescent="0.2">
      <c r="A19" s="237"/>
      <c r="B19" s="256">
        <v>11</v>
      </c>
      <c r="C19" s="257"/>
      <c r="D19" s="258"/>
      <c r="E19" s="258"/>
      <c r="F19" s="259"/>
      <c r="G19" s="260"/>
      <c r="H19" s="261"/>
      <c r="I19" s="259"/>
      <c r="J19" s="262"/>
      <c r="K19" s="263"/>
      <c r="L19" s="264"/>
      <c r="M19" s="264"/>
      <c r="N19" s="264"/>
      <c r="O19" s="264"/>
      <c r="P19" s="264"/>
      <c r="Q19" s="264"/>
      <c r="R19" s="264"/>
      <c r="S19" s="264"/>
      <c r="T19" s="264"/>
      <c r="U19" s="265"/>
      <c r="V19" s="275"/>
      <c r="W19" s="266"/>
      <c r="X19" s="267"/>
      <c r="Y19" s="269"/>
      <c r="Z19" s="268"/>
      <c r="AA19" s="268"/>
      <c r="AB19" s="268"/>
      <c r="AC19" s="269"/>
      <c r="AD19" s="270"/>
      <c r="AE19" s="276"/>
      <c r="AF19" s="272"/>
      <c r="AG19" s="270"/>
      <c r="AH19" s="273"/>
    </row>
    <row r="20" spans="1:34" s="20" customFormat="1" ht="23.25" customHeight="1" x14ac:dyDescent="0.2">
      <c r="A20" s="237"/>
      <c r="B20" s="256">
        <v>12</v>
      </c>
      <c r="C20" s="257"/>
      <c r="D20" s="258"/>
      <c r="E20" s="258"/>
      <c r="F20" s="259"/>
      <c r="G20" s="260"/>
      <c r="H20" s="261"/>
      <c r="I20" s="259"/>
      <c r="J20" s="262"/>
      <c r="K20" s="263"/>
      <c r="L20" s="264"/>
      <c r="M20" s="264"/>
      <c r="N20" s="264"/>
      <c r="O20" s="264"/>
      <c r="P20" s="264"/>
      <c r="Q20" s="264"/>
      <c r="R20" s="264"/>
      <c r="S20" s="264"/>
      <c r="T20" s="264"/>
      <c r="U20" s="265"/>
      <c r="V20" s="275"/>
      <c r="W20" s="266"/>
      <c r="X20" s="267"/>
      <c r="Y20" s="268"/>
      <c r="Z20" s="268"/>
      <c r="AA20" s="268"/>
      <c r="AB20" s="268"/>
      <c r="AC20" s="269"/>
      <c r="AD20" s="270"/>
      <c r="AE20" s="276"/>
      <c r="AF20" s="272"/>
      <c r="AG20" s="270"/>
      <c r="AH20" s="273"/>
    </row>
    <row r="21" spans="1:34" s="20" customFormat="1" ht="23.25" customHeight="1" x14ac:dyDescent="0.2">
      <c r="A21" s="237"/>
      <c r="B21" s="256">
        <v>13</v>
      </c>
      <c r="C21" s="257"/>
      <c r="D21" s="258"/>
      <c r="E21" s="258"/>
      <c r="F21" s="259"/>
      <c r="G21" s="260"/>
      <c r="H21" s="261"/>
      <c r="I21" s="259"/>
      <c r="J21" s="262"/>
      <c r="K21" s="263"/>
      <c r="L21" s="264"/>
      <c r="M21" s="264"/>
      <c r="N21" s="264"/>
      <c r="O21" s="264"/>
      <c r="P21" s="264"/>
      <c r="Q21" s="264"/>
      <c r="R21" s="264"/>
      <c r="S21" s="264"/>
      <c r="T21" s="264"/>
      <c r="U21" s="265"/>
      <c r="V21" s="266"/>
      <c r="W21" s="266"/>
      <c r="X21" s="267"/>
      <c r="Y21" s="268"/>
      <c r="Z21" s="268"/>
      <c r="AA21" s="268"/>
      <c r="AB21" s="268"/>
      <c r="AC21" s="269"/>
      <c r="AD21" s="270"/>
      <c r="AE21" s="271"/>
      <c r="AF21" s="272"/>
      <c r="AG21" s="270"/>
      <c r="AH21" s="273"/>
    </row>
    <row r="22" spans="1:34" s="20" customFormat="1" ht="23.25" customHeight="1" x14ac:dyDescent="0.2">
      <c r="A22" s="237"/>
      <c r="B22" s="256">
        <v>14</v>
      </c>
      <c r="C22" s="257"/>
      <c r="D22" s="258"/>
      <c r="E22" s="258"/>
      <c r="F22" s="259"/>
      <c r="G22" s="260"/>
      <c r="H22" s="261"/>
      <c r="I22" s="259"/>
      <c r="J22" s="262"/>
      <c r="K22" s="263"/>
      <c r="L22" s="264"/>
      <c r="M22" s="264"/>
      <c r="N22" s="264"/>
      <c r="O22" s="264"/>
      <c r="P22" s="264"/>
      <c r="Q22" s="264"/>
      <c r="R22" s="264"/>
      <c r="S22" s="264"/>
      <c r="T22" s="264"/>
      <c r="U22" s="265"/>
      <c r="V22" s="266"/>
      <c r="W22" s="266"/>
      <c r="X22" s="272"/>
      <c r="Y22" s="268"/>
      <c r="Z22" s="268"/>
      <c r="AA22" s="269"/>
      <c r="AB22" s="269"/>
      <c r="AC22" s="269"/>
      <c r="AD22" s="270"/>
      <c r="AE22" s="271"/>
      <c r="AF22" s="272"/>
      <c r="AG22" s="270"/>
      <c r="AH22" s="273"/>
    </row>
    <row r="23" spans="1:34" s="20" customFormat="1" ht="23.25" customHeight="1" x14ac:dyDescent="0.2">
      <c r="A23" s="237"/>
      <c r="B23" s="256">
        <v>15</v>
      </c>
      <c r="C23" s="274"/>
      <c r="D23" s="258"/>
      <c r="E23" s="258"/>
      <c r="F23" s="259"/>
      <c r="G23" s="260"/>
      <c r="H23" s="261"/>
      <c r="I23" s="259"/>
      <c r="J23" s="262"/>
      <c r="K23" s="263"/>
      <c r="L23" s="264"/>
      <c r="M23" s="264"/>
      <c r="N23" s="264"/>
      <c r="O23" s="264"/>
      <c r="P23" s="264"/>
      <c r="Q23" s="264"/>
      <c r="R23" s="264"/>
      <c r="S23" s="264"/>
      <c r="T23" s="264"/>
      <c r="U23" s="265"/>
      <c r="V23" s="266"/>
      <c r="W23" s="266"/>
      <c r="X23" s="267"/>
      <c r="Y23" s="269"/>
      <c r="Z23" s="268"/>
      <c r="AA23" s="268"/>
      <c r="AB23" s="268"/>
      <c r="AC23" s="269"/>
      <c r="AD23" s="270"/>
      <c r="AE23" s="271"/>
      <c r="AF23" s="272"/>
      <c r="AG23" s="270"/>
      <c r="AH23" s="273"/>
    </row>
    <row r="24" spans="1:34" s="20" customFormat="1" ht="23.25" customHeight="1" x14ac:dyDescent="0.2">
      <c r="A24" s="237"/>
      <c r="B24" s="256">
        <v>16</v>
      </c>
      <c r="C24" s="257"/>
      <c r="D24" s="258"/>
      <c r="E24" s="258"/>
      <c r="F24" s="259"/>
      <c r="G24" s="260"/>
      <c r="H24" s="261"/>
      <c r="I24" s="259"/>
      <c r="J24" s="262"/>
      <c r="K24" s="263"/>
      <c r="L24" s="264"/>
      <c r="M24" s="264"/>
      <c r="N24" s="264"/>
      <c r="O24" s="264"/>
      <c r="P24" s="264"/>
      <c r="Q24" s="264"/>
      <c r="R24" s="264"/>
      <c r="S24" s="264"/>
      <c r="T24" s="264"/>
      <c r="U24" s="265"/>
      <c r="V24" s="275"/>
      <c r="W24" s="266"/>
      <c r="X24" s="267"/>
      <c r="Y24" s="268"/>
      <c r="Z24" s="269"/>
      <c r="AA24" s="268"/>
      <c r="AB24" s="268"/>
      <c r="AC24" s="269"/>
      <c r="AD24" s="270"/>
      <c r="AE24" s="271"/>
      <c r="AF24" s="272"/>
      <c r="AG24" s="270"/>
      <c r="AH24" s="273"/>
    </row>
    <row r="25" spans="1:34" s="20" customFormat="1" ht="23.25" customHeight="1" x14ac:dyDescent="0.2">
      <c r="A25" s="237"/>
      <c r="B25" s="256">
        <v>17</v>
      </c>
      <c r="C25" s="257"/>
      <c r="D25" s="258"/>
      <c r="E25" s="258"/>
      <c r="F25" s="259"/>
      <c r="G25" s="260"/>
      <c r="H25" s="261"/>
      <c r="I25" s="259"/>
      <c r="J25" s="262"/>
      <c r="K25" s="263"/>
      <c r="L25" s="264"/>
      <c r="M25" s="264"/>
      <c r="N25" s="264"/>
      <c r="O25" s="264"/>
      <c r="P25" s="264"/>
      <c r="Q25" s="264"/>
      <c r="R25" s="264"/>
      <c r="S25" s="264"/>
      <c r="T25" s="264"/>
      <c r="U25" s="265"/>
      <c r="V25" s="275"/>
      <c r="W25" s="266"/>
      <c r="X25" s="267"/>
      <c r="Y25" s="268"/>
      <c r="Z25" s="268"/>
      <c r="AA25" s="268"/>
      <c r="AB25" s="268"/>
      <c r="AC25" s="269"/>
      <c r="AD25" s="270"/>
      <c r="AE25" s="271"/>
      <c r="AF25" s="272"/>
      <c r="AG25" s="270"/>
      <c r="AH25" s="273"/>
    </row>
    <row r="26" spans="1:34" s="20" customFormat="1" ht="23.25" customHeight="1" x14ac:dyDescent="0.2">
      <c r="A26" s="237"/>
      <c r="B26" s="256">
        <v>18</v>
      </c>
      <c r="C26" s="257"/>
      <c r="D26" s="258"/>
      <c r="E26" s="258"/>
      <c r="F26" s="259"/>
      <c r="G26" s="260"/>
      <c r="H26" s="261"/>
      <c r="I26" s="259"/>
      <c r="J26" s="262"/>
      <c r="K26" s="263"/>
      <c r="L26" s="264"/>
      <c r="M26" s="264"/>
      <c r="N26" s="264"/>
      <c r="O26" s="264"/>
      <c r="P26" s="264"/>
      <c r="Q26" s="264"/>
      <c r="R26" s="264"/>
      <c r="S26" s="264"/>
      <c r="T26" s="264"/>
      <c r="U26" s="265"/>
      <c r="V26" s="275"/>
      <c r="W26" s="266"/>
      <c r="X26" s="267"/>
      <c r="Y26" s="268"/>
      <c r="Z26" s="268"/>
      <c r="AA26" s="268"/>
      <c r="AB26" s="268"/>
      <c r="AC26" s="269"/>
      <c r="AD26" s="270"/>
      <c r="AE26" s="271"/>
      <c r="AF26" s="272"/>
      <c r="AG26" s="270"/>
      <c r="AH26" s="273"/>
    </row>
    <row r="27" spans="1:34" s="20" customFormat="1" ht="23.25" customHeight="1" x14ac:dyDescent="0.2">
      <c r="A27" s="237"/>
      <c r="B27" s="256">
        <v>19</v>
      </c>
      <c r="C27" s="257"/>
      <c r="D27" s="258"/>
      <c r="E27" s="258"/>
      <c r="F27" s="259"/>
      <c r="G27" s="260"/>
      <c r="H27" s="261"/>
      <c r="I27" s="259"/>
      <c r="J27" s="262"/>
      <c r="K27" s="263"/>
      <c r="L27" s="264"/>
      <c r="M27" s="264"/>
      <c r="N27" s="264"/>
      <c r="O27" s="264"/>
      <c r="P27" s="264"/>
      <c r="Q27" s="264"/>
      <c r="R27" s="264"/>
      <c r="S27" s="264"/>
      <c r="T27" s="264"/>
      <c r="U27" s="265"/>
      <c r="V27" s="266"/>
      <c r="W27" s="266"/>
      <c r="X27" s="267"/>
      <c r="Y27" s="268"/>
      <c r="Z27" s="268"/>
      <c r="AA27" s="268"/>
      <c r="AB27" s="268"/>
      <c r="AC27" s="269"/>
      <c r="AD27" s="270"/>
      <c r="AE27" s="276"/>
      <c r="AF27" s="272"/>
      <c r="AG27" s="270"/>
      <c r="AH27" s="273"/>
    </row>
    <row r="28" spans="1:34" s="20" customFormat="1" ht="23.25" customHeight="1" x14ac:dyDescent="0.2">
      <c r="A28" s="237"/>
      <c r="B28" s="256">
        <v>20</v>
      </c>
      <c r="C28" s="257"/>
      <c r="D28" s="258"/>
      <c r="E28" s="258"/>
      <c r="F28" s="259"/>
      <c r="G28" s="260"/>
      <c r="H28" s="261"/>
      <c r="I28" s="259"/>
      <c r="J28" s="262"/>
      <c r="K28" s="263"/>
      <c r="L28" s="264"/>
      <c r="M28" s="264"/>
      <c r="N28" s="264"/>
      <c r="O28" s="264"/>
      <c r="P28" s="264"/>
      <c r="Q28" s="264"/>
      <c r="R28" s="264"/>
      <c r="S28" s="264"/>
      <c r="T28" s="264"/>
      <c r="U28" s="265"/>
      <c r="V28" s="266"/>
      <c r="W28" s="266"/>
      <c r="X28" s="267"/>
      <c r="Y28" s="268"/>
      <c r="Z28" s="268"/>
      <c r="AA28" s="268"/>
      <c r="AB28" s="269"/>
      <c r="AC28" s="269"/>
      <c r="AD28" s="270"/>
      <c r="AE28" s="276"/>
      <c r="AF28" s="272"/>
      <c r="AG28" s="270"/>
      <c r="AH28" s="273"/>
    </row>
    <row r="29" spans="1:34" s="20" customFormat="1" ht="23.25" customHeight="1" x14ac:dyDescent="0.2">
      <c r="A29" s="237"/>
      <c r="B29" s="256">
        <v>21</v>
      </c>
      <c r="C29" s="274"/>
      <c r="D29" s="258"/>
      <c r="E29" s="258"/>
      <c r="F29" s="259"/>
      <c r="G29" s="260"/>
      <c r="H29" s="261"/>
      <c r="I29" s="259"/>
      <c r="J29" s="262"/>
      <c r="K29" s="263"/>
      <c r="L29" s="264"/>
      <c r="M29" s="264"/>
      <c r="N29" s="264"/>
      <c r="O29" s="264"/>
      <c r="P29" s="264"/>
      <c r="Q29" s="264"/>
      <c r="R29" s="264"/>
      <c r="S29" s="264"/>
      <c r="T29" s="264"/>
      <c r="U29" s="265"/>
      <c r="V29" s="266"/>
      <c r="W29" s="266"/>
      <c r="X29" s="267"/>
      <c r="Y29" s="268"/>
      <c r="Z29" s="268"/>
      <c r="AA29" s="268"/>
      <c r="AB29" s="268"/>
      <c r="AC29" s="269"/>
      <c r="AD29" s="270"/>
      <c r="AE29" s="276"/>
      <c r="AF29" s="272"/>
      <c r="AG29" s="270"/>
      <c r="AH29" s="273"/>
    </row>
    <row r="30" spans="1:34" s="20" customFormat="1" ht="23.25" customHeight="1" x14ac:dyDescent="0.2">
      <c r="A30" s="237"/>
      <c r="B30" s="256">
        <v>22</v>
      </c>
      <c r="C30" s="257"/>
      <c r="D30" s="258"/>
      <c r="E30" s="258"/>
      <c r="F30" s="259"/>
      <c r="G30" s="260"/>
      <c r="H30" s="261"/>
      <c r="I30" s="259"/>
      <c r="J30" s="262"/>
      <c r="K30" s="263"/>
      <c r="L30" s="264"/>
      <c r="M30" s="264"/>
      <c r="N30" s="264"/>
      <c r="O30" s="264"/>
      <c r="P30" s="264"/>
      <c r="Q30" s="264"/>
      <c r="R30" s="264"/>
      <c r="S30" s="264"/>
      <c r="T30" s="264"/>
      <c r="U30" s="265"/>
      <c r="V30" s="275"/>
      <c r="W30" s="266"/>
      <c r="X30" s="267"/>
      <c r="Y30" s="268"/>
      <c r="Z30" s="268"/>
      <c r="AA30" s="269"/>
      <c r="AB30" s="268"/>
      <c r="AC30" s="269"/>
      <c r="AD30" s="270"/>
      <c r="AE30" s="276"/>
      <c r="AF30" s="272"/>
      <c r="AG30" s="270"/>
      <c r="AH30" s="273"/>
    </row>
    <row r="31" spans="1:34" s="20" customFormat="1" ht="23.25" customHeight="1" x14ac:dyDescent="0.2">
      <c r="A31" s="237"/>
      <c r="B31" s="256">
        <v>23</v>
      </c>
      <c r="C31" s="257"/>
      <c r="D31" s="258"/>
      <c r="E31" s="258"/>
      <c r="F31" s="259"/>
      <c r="G31" s="260"/>
      <c r="H31" s="261"/>
      <c r="I31" s="259"/>
      <c r="J31" s="262"/>
      <c r="K31" s="263"/>
      <c r="L31" s="264"/>
      <c r="M31" s="264"/>
      <c r="N31" s="264"/>
      <c r="O31" s="264"/>
      <c r="P31" s="264"/>
      <c r="Q31" s="264"/>
      <c r="R31" s="264"/>
      <c r="S31" s="264"/>
      <c r="T31" s="264"/>
      <c r="U31" s="265"/>
      <c r="V31" s="275"/>
      <c r="W31" s="266"/>
      <c r="X31" s="272"/>
      <c r="Y31" s="269"/>
      <c r="Z31" s="268"/>
      <c r="AA31" s="268"/>
      <c r="AB31" s="268"/>
      <c r="AC31" s="269"/>
      <c r="AD31" s="270"/>
      <c r="AE31" s="276"/>
      <c r="AF31" s="272"/>
      <c r="AG31" s="270"/>
      <c r="AH31" s="273"/>
    </row>
    <row r="32" spans="1:34" s="20" customFormat="1" ht="23.25" customHeight="1" x14ac:dyDescent="0.2">
      <c r="A32" s="237"/>
      <c r="B32" s="256">
        <v>24</v>
      </c>
      <c r="C32" s="257"/>
      <c r="D32" s="258"/>
      <c r="E32" s="258"/>
      <c r="F32" s="259"/>
      <c r="G32" s="260"/>
      <c r="H32" s="261"/>
      <c r="I32" s="259"/>
      <c r="J32" s="262"/>
      <c r="K32" s="263"/>
      <c r="L32" s="264"/>
      <c r="M32" s="264"/>
      <c r="N32" s="264"/>
      <c r="O32" s="264"/>
      <c r="P32" s="264"/>
      <c r="Q32" s="264"/>
      <c r="R32" s="264"/>
      <c r="S32" s="264"/>
      <c r="T32" s="264"/>
      <c r="U32" s="265"/>
      <c r="V32" s="275"/>
      <c r="W32" s="266"/>
      <c r="X32" s="267"/>
      <c r="Y32" s="268"/>
      <c r="Z32" s="269"/>
      <c r="AA32" s="268"/>
      <c r="AB32" s="268"/>
      <c r="AC32" s="269"/>
      <c r="AD32" s="270"/>
      <c r="AE32" s="276"/>
      <c r="AF32" s="272"/>
      <c r="AG32" s="270"/>
      <c r="AH32" s="273"/>
    </row>
    <row r="33" spans="1:34" s="20" customFormat="1" ht="23.25" customHeight="1" x14ac:dyDescent="0.2">
      <c r="A33" s="237"/>
      <c r="B33" s="256">
        <v>25</v>
      </c>
      <c r="C33" s="257"/>
      <c r="D33" s="258"/>
      <c r="E33" s="258"/>
      <c r="F33" s="259"/>
      <c r="G33" s="260"/>
      <c r="H33" s="261"/>
      <c r="I33" s="259"/>
      <c r="J33" s="262"/>
      <c r="K33" s="263"/>
      <c r="L33" s="264"/>
      <c r="M33" s="264"/>
      <c r="N33" s="264"/>
      <c r="O33" s="264"/>
      <c r="P33" s="264"/>
      <c r="Q33" s="264"/>
      <c r="R33" s="264"/>
      <c r="S33" s="264"/>
      <c r="T33" s="264"/>
      <c r="U33" s="265"/>
      <c r="V33" s="266"/>
      <c r="W33" s="266"/>
      <c r="X33" s="267"/>
      <c r="Y33" s="268"/>
      <c r="Z33" s="268"/>
      <c r="AA33" s="268"/>
      <c r="AB33" s="268"/>
      <c r="AC33" s="269"/>
      <c r="AD33" s="270"/>
      <c r="AE33" s="271"/>
      <c r="AF33" s="272"/>
      <c r="AG33" s="270"/>
      <c r="AH33" s="273"/>
    </row>
    <row r="34" spans="1:34" s="20" customFormat="1" ht="23.25" customHeight="1" x14ac:dyDescent="0.2">
      <c r="A34" s="237"/>
      <c r="B34" s="256">
        <v>26</v>
      </c>
      <c r="C34" s="257"/>
      <c r="D34" s="258"/>
      <c r="E34" s="258"/>
      <c r="F34" s="259"/>
      <c r="G34" s="260"/>
      <c r="H34" s="261"/>
      <c r="I34" s="259"/>
      <c r="J34" s="262"/>
      <c r="K34" s="263"/>
      <c r="L34" s="264"/>
      <c r="M34" s="264"/>
      <c r="N34" s="264"/>
      <c r="O34" s="264"/>
      <c r="P34" s="264"/>
      <c r="Q34" s="264"/>
      <c r="R34" s="264"/>
      <c r="S34" s="264"/>
      <c r="T34" s="264"/>
      <c r="U34" s="265"/>
      <c r="V34" s="266"/>
      <c r="W34" s="266"/>
      <c r="X34" s="267"/>
      <c r="Y34" s="269"/>
      <c r="Z34" s="268"/>
      <c r="AA34" s="268"/>
      <c r="AB34" s="268"/>
      <c r="AC34" s="269"/>
      <c r="AD34" s="270"/>
      <c r="AE34" s="271"/>
      <c r="AF34" s="272"/>
      <c r="AG34" s="270"/>
      <c r="AH34" s="273"/>
    </row>
    <row r="35" spans="1:34" s="20" customFormat="1" ht="23.25" customHeight="1" x14ac:dyDescent="0.2">
      <c r="A35" s="237"/>
      <c r="B35" s="256">
        <v>27</v>
      </c>
      <c r="C35" s="274"/>
      <c r="D35" s="258"/>
      <c r="E35" s="258"/>
      <c r="F35" s="259"/>
      <c r="G35" s="260"/>
      <c r="H35" s="261"/>
      <c r="I35" s="259"/>
      <c r="J35" s="262"/>
      <c r="K35" s="263"/>
      <c r="L35" s="264"/>
      <c r="M35" s="264"/>
      <c r="N35" s="264"/>
      <c r="O35" s="264"/>
      <c r="P35" s="264"/>
      <c r="Q35" s="264"/>
      <c r="R35" s="264"/>
      <c r="S35" s="264"/>
      <c r="T35" s="264"/>
      <c r="U35" s="265"/>
      <c r="V35" s="266"/>
      <c r="W35" s="266"/>
      <c r="X35" s="272"/>
      <c r="Y35" s="268"/>
      <c r="Z35" s="268"/>
      <c r="AA35" s="268"/>
      <c r="AB35" s="268"/>
      <c r="AC35" s="269"/>
      <c r="AD35" s="270"/>
      <c r="AE35" s="271"/>
      <c r="AF35" s="272"/>
      <c r="AG35" s="270"/>
      <c r="AH35" s="273"/>
    </row>
    <row r="36" spans="1:34" s="20" customFormat="1" ht="23.25" customHeight="1" x14ac:dyDescent="0.2">
      <c r="A36" s="237"/>
      <c r="B36" s="256">
        <v>28</v>
      </c>
      <c r="C36" s="257"/>
      <c r="D36" s="258"/>
      <c r="E36" s="258"/>
      <c r="F36" s="259"/>
      <c r="G36" s="260"/>
      <c r="H36" s="261"/>
      <c r="I36" s="259"/>
      <c r="J36" s="262"/>
      <c r="K36" s="263"/>
      <c r="L36" s="264"/>
      <c r="M36" s="264"/>
      <c r="N36" s="264"/>
      <c r="O36" s="264"/>
      <c r="P36" s="264"/>
      <c r="Q36" s="264"/>
      <c r="R36" s="264"/>
      <c r="S36" s="264"/>
      <c r="T36" s="264"/>
      <c r="U36" s="265"/>
      <c r="V36" s="275"/>
      <c r="W36" s="266"/>
      <c r="X36" s="267"/>
      <c r="Y36" s="268"/>
      <c r="Z36" s="268"/>
      <c r="AA36" s="268"/>
      <c r="AB36" s="268"/>
      <c r="AC36" s="269"/>
      <c r="AD36" s="270"/>
      <c r="AE36" s="271"/>
      <c r="AF36" s="272"/>
      <c r="AG36" s="270"/>
      <c r="AH36" s="273"/>
    </row>
    <row r="37" spans="1:34" s="20" customFormat="1" ht="23.25" customHeight="1" x14ac:dyDescent="0.2">
      <c r="A37" s="237"/>
      <c r="B37" s="256">
        <v>29</v>
      </c>
      <c r="C37" s="257"/>
      <c r="D37" s="258"/>
      <c r="E37" s="258"/>
      <c r="F37" s="259"/>
      <c r="G37" s="260"/>
      <c r="H37" s="261"/>
      <c r="I37" s="259"/>
      <c r="J37" s="262"/>
      <c r="K37" s="263"/>
      <c r="L37" s="264"/>
      <c r="M37" s="264"/>
      <c r="N37" s="264"/>
      <c r="O37" s="264"/>
      <c r="P37" s="264"/>
      <c r="Q37" s="264"/>
      <c r="R37" s="264"/>
      <c r="S37" s="264"/>
      <c r="T37" s="264"/>
      <c r="U37" s="265"/>
      <c r="V37" s="275"/>
      <c r="W37" s="266"/>
      <c r="X37" s="267"/>
      <c r="Y37" s="268"/>
      <c r="Z37" s="269"/>
      <c r="AA37" s="269"/>
      <c r="AB37" s="268"/>
      <c r="AC37" s="269"/>
      <c r="AD37" s="270"/>
      <c r="AE37" s="271"/>
      <c r="AF37" s="272"/>
      <c r="AG37" s="270"/>
      <c r="AH37" s="273"/>
    </row>
    <row r="38" spans="1:34" s="20" customFormat="1" ht="23.25" customHeight="1" x14ac:dyDescent="0.2">
      <c r="A38" s="237"/>
      <c r="B38" s="256">
        <v>30</v>
      </c>
      <c r="C38" s="257"/>
      <c r="D38" s="258"/>
      <c r="E38" s="258"/>
      <c r="F38" s="259"/>
      <c r="G38" s="260"/>
      <c r="H38" s="261"/>
      <c r="I38" s="259"/>
      <c r="J38" s="262"/>
      <c r="K38" s="263"/>
      <c r="L38" s="264"/>
      <c r="M38" s="264"/>
      <c r="N38" s="264"/>
      <c r="O38" s="264"/>
      <c r="P38" s="264"/>
      <c r="Q38" s="264"/>
      <c r="R38" s="264"/>
      <c r="S38" s="264"/>
      <c r="T38" s="264"/>
      <c r="U38" s="265"/>
      <c r="V38" s="275"/>
      <c r="W38" s="266"/>
      <c r="X38" s="267"/>
      <c r="Y38" s="268"/>
      <c r="Z38" s="268"/>
      <c r="AA38" s="268"/>
      <c r="AB38" s="269"/>
      <c r="AC38" s="269"/>
      <c r="AD38" s="270"/>
      <c r="AE38" s="271"/>
      <c r="AF38" s="272"/>
      <c r="AG38" s="270"/>
      <c r="AH38" s="273"/>
    </row>
    <row r="39" spans="1:34" s="20" customFormat="1" ht="23.25" customHeight="1" x14ac:dyDescent="0.2">
      <c r="A39" s="237"/>
      <c r="B39" s="256">
        <v>31</v>
      </c>
      <c r="C39" s="257"/>
      <c r="D39" s="258"/>
      <c r="E39" s="258"/>
      <c r="F39" s="259"/>
      <c r="G39" s="260"/>
      <c r="H39" s="261"/>
      <c r="I39" s="259"/>
      <c r="J39" s="262"/>
      <c r="K39" s="263"/>
      <c r="L39" s="264"/>
      <c r="M39" s="264"/>
      <c r="N39" s="264"/>
      <c r="O39" s="264"/>
      <c r="P39" s="264"/>
      <c r="Q39" s="264"/>
      <c r="R39" s="264"/>
      <c r="S39" s="264"/>
      <c r="T39" s="264"/>
      <c r="U39" s="265"/>
      <c r="V39" s="266"/>
      <c r="W39" s="266"/>
      <c r="X39" s="272"/>
      <c r="Y39" s="268"/>
      <c r="Z39" s="268"/>
      <c r="AA39" s="268"/>
      <c r="AB39" s="268"/>
      <c r="AC39" s="269"/>
      <c r="AD39" s="270"/>
      <c r="AE39" s="276"/>
      <c r="AF39" s="272"/>
      <c r="AG39" s="270"/>
      <c r="AH39" s="273"/>
    </row>
    <row r="40" spans="1:34" s="20" customFormat="1" ht="23.25" customHeight="1" x14ac:dyDescent="0.2">
      <c r="A40" s="237"/>
      <c r="B40" s="256">
        <v>32</v>
      </c>
      <c r="C40" s="257"/>
      <c r="D40" s="258"/>
      <c r="E40" s="258"/>
      <c r="F40" s="259"/>
      <c r="G40" s="260"/>
      <c r="H40" s="261"/>
      <c r="I40" s="259"/>
      <c r="J40" s="262"/>
      <c r="K40" s="263"/>
      <c r="L40" s="264"/>
      <c r="M40" s="264"/>
      <c r="N40" s="264"/>
      <c r="O40" s="264"/>
      <c r="P40" s="264"/>
      <c r="Q40" s="264"/>
      <c r="R40" s="264"/>
      <c r="S40" s="264"/>
      <c r="T40" s="264"/>
      <c r="U40" s="265"/>
      <c r="V40" s="266"/>
      <c r="W40" s="266"/>
      <c r="X40" s="267"/>
      <c r="Y40" s="268"/>
      <c r="Z40" s="268"/>
      <c r="AA40" s="268"/>
      <c r="AB40" s="268"/>
      <c r="AC40" s="269"/>
      <c r="AD40" s="270"/>
      <c r="AE40" s="276"/>
      <c r="AF40" s="272"/>
      <c r="AG40" s="270"/>
      <c r="AH40" s="273"/>
    </row>
    <row r="41" spans="1:34" s="20" customFormat="1" ht="23.25" customHeight="1" x14ac:dyDescent="0.2">
      <c r="A41" s="237"/>
      <c r="B41" s="256">
        <v>33</v>
      </c>
      <c r="C41" s="274"/>
      <c r="D41" s="258"/>
      <c r="E41" s="258"/>
      <c r="F41" s="259"/>
      <c r="G41" s="260"/>
      <c r="H41" s="261"/>
      <c r="I41" s="259"/>
      <c r="J41" s="262"/>
      <c r="K41" s="263"/>
      <c r="L41" s="264"/>
      <c r="M41" s="264"/>
      <c r="N41" s="264"/>
      <c r="O41" s="264"/>
      <c r="P41" s="264"/>
      <c r="Q41" s="264"/>
      <c r="R41" s="264"/>
      <c r="S41" s="264"/>
      <c r="T41" s="264"/>
      <c r="U41" s="265"/>
      <c r="V41" s="266"/>
      <c r="W41" s="266"/>
      <c r="X41" s="267"/>
      <c r="Y41" s="269"/>
      <c r="Z41" s="268"/>
      <c r="AA41" s="269"/>
      <c r="AB41" s="268"/>
      <c r="AC41" s="269"/>
      <c r="AD41" s="270"/>
      <c r="AE41" s="276"/>
      <c r="AF41" s="272"/>
      <c r="AG41" s="270"/>
      <c r="AH41" s="273"/>
    </row>
    <row r="42" spans="1:34" s="20" customFormat="1" ht="23.25" customHeight="1" x14ac:dyDescent="0.2">
      <c r="A42" s="237"/>
      <c r="B42" s="256">
        <v>34</v>
      </c>
      <c r="C42" s="257"/>
      <c r="D42" s="258"/>
      <c r="E42" s="258"/>
      <c r="F42" s="259"/>
      <c r="G42" s="260"/>
      <c r="H42" s="261"/>
      <c r="I42" s="259"/>
      <c r="J42" s="262"/>
      <c r="K42" s="263"/>
      <c r="L42" s="264"/>
      <c r="M42" s="264"/>
      <c r="N42" s="264"/>
      <c r="O42" s="264"/>
      <c r="P42" s="264"/>
      <c r="Q42" s="264"/>
      <c r="R42" s="264"/>
      <c r="S42" s="264"/>
      <c r="T42" s="264"/>
      <c r="U42" s="265"/>
      <c r="V42" s="275"/>
      <c r="W42" s="266"/>
      <c r="X42" s="267"/>
      <c r="Y42" s="268"/>
      <c r="Z42" s="269"/>
      <c r="AA42" s="268"/>
      <c r="AB42" s="268"/>
      <c r="AC42" s="269"/>
      <c r="AD42" s="270"/>
      <c r="AE42" s="276"/>
      <c r="AF42" s="272"/>
      <c r="AG42" s="270"/>
      <c r="AH42" s="273"/>
    </row>
    <row r="43" spans="1:34" s="20" customFormat="1" ht="23.25" customHeight="1" x14ac:dyDescent="0.2">
      <c r="A43" s="237"/>
      <c r="B43" s="256">
        <v>35</v>
      </c>
      <c r="C43" s="257"/>
      <c r="D43" s="258"/>
      <c r="E43" s="258"/>
      <c r="F43" s="259"/>
      <c r="G43" s="260"/>
      <c r="H43" s="261"/>
      <c r="I43" s="259"/>
      <c r="J43" s="262"/>
      <c r="K43" s="263"/>
      <c r="L43" s="264"/>
      <c r="M43" s="264"/>
      <c r="N43" s="264"/>
      <c r="O43" s="264"/>
      <c r="P43" s="264"/>
      <c r="Q43" s="264"/>
      <c r="R43" s="264"/>
      <c r="S43" s="264"/>
      <c r="T43" s="264"/>
      <c r="U43" s="265"/>
      <c r="V43" s="275"/>
      <c r="W43" s="266"/>
      <c r="X43" s="267"/>
      <c r="Y43" s="268"/>
      <c r="Z43" s="268"/>
      <c r="AA43" s="268"/>
      <c r="AB43" s="268"/>
      <c r="AC43" s="269"/>
      <c r="AD43" s="270"/>
      <c r="AE43" s="276"/>
      <c r="AF43" s="272"/>
      <c r="AG43" s="270"/>
      <c r="AH43" s="273"/>
    </row>
    <row r="44" spans="1:34" s="20" customFormat="1" ht="23.25" customHeight="1" x14ac:dyDescent="0.2">
      <c r="A44" s="237"/>
      <c r="B44" s="256">
        <v>36</v>
      </c>
      <c r="C44" s="257"/>
      <c r="D44" s="258"/>
      <c r="E44" s="258"/>
      <c r="F44" s="259"/>
      <c r="G44" s="260"/>
      <c r="H44" s="261"/>
      <c r="I44" s="259"/>
      <c r="J44" s="262"/>
      <c r="K44" s="263"/>
      <c r="L44" s="264"/>
      <c r="M44" s="264"/>
      <c r="N44" s="264"/>
      <c r="O44" s="264"/>
      <c r="P44" s="264"/>
      <c r="Q44" s="264"/>
      <c r="R44" s="264"/>
      <c r="S44" s="264"/>
      <c r="T44" s="264"/>
      <c r="U44" s="265"/>
      <c r="V44" s="275"/>
      <c r="W44" s="266"/>
      <c r="X44" s="267"/>
      <c r="Y44" s="268"/>
      <c r="Z44" s="268"/>
      <c r="AA44" s="268"/>
      <c r="AB44" s="268"/>
      <c r="AC44" s="269"/>
      <c r="AD44" s="270"/>
      <c r="AE44" s="276"/>
      <c r="AF44" s="272"/>
      <c r="AG44" s="270"/>
      <c r="AH44" s="273"/>
    </row>
    <row r="45" spans="1:34" s="27" customFormat="1" ht="23.25" customHeight="1" x14ac:dyDescent="0.2">
      <c r="A45" s="277"/>
      <c r="B45" s="256">
        <v>37</v>
      </c>
      <c r="C45" s="257"/>
      <c r="D45" s="258"/>
      <c r="E45" s="258"/>
      <c r="F45" s="259"/>
      <c r="G45" s="260"/>
      <c r="H45" s="261"/>
      <c r="I45" s="278"/>
      <c r="J45" s="279"/>
      <c r="K45" s="263"/>
      <c r="L45" s="264"/>
      <c r="M45" s="264"/>
      <c r="N45" s="264"/>
      <c r="O45" s="264"/>
      <c r="P45" s="264"/>
      <c r="Q45" s="264"/>
      <c r="R45" s="264"/>
      <c r="S45" s="264"/>
      <c r="T45" s="264"/>
      <c r="U45" s="265"/>
      <c r="V45" s="275"/>
      <c r="W45" s="266"/>
      <c r="X45" s="267"/>
      <c r="Y45" s="268"/>
      <c r="Z45" s="268"/>
      <c r="AA45" s="268"/>
      <c r="AB45" s="268"/>
      <c r="AC45" s="269"/>
      <c r="AD45" s="270"/>
      <c r="AE45" s="271"/>
      <c r="AF45" s="272"/>
      <c r="AG45" s="270"/>
      <c r="AH45" s="273"/>
    </row>
    <row r="46" spans="1:34" s="27" customFormat="1" ht="23.25" customHeight="1" x14ac:dyDescent="0.2">
      <c r="A46" s="277"/>
      <c r="B46" s="256">
        <v>38</v>
      </c>
      <c r="C46" s="274"/>
      <c r="D46" s="258"/>
      <c r="E46" s="258"/>
      <c r="F46" s="259"/>
      <c r="G46" s="260"/>
      <c r="H46" s="261"/>
      <c r="I46" s="278"/>
      <c r="J46" s="279"/>
      <c r="K46" s="263"/>
      <c r="L46" s="264"/>
      <c r="M46" s="264"/>
      <c r="N46" s="264"/>
      <c r="O46" s="264"/>
      <c r="P46" s="264"/>
      <c r="Q46" s="264"/>
      <c r="R46" s="264"/>
      <c r="S46" s="264"/>
      <c r="T46" s="264"/>
      <c r="U46" s="265"/>
      <c r="V46" s="275"/>
      <c r="W46" s="266"/>
      <c r="X46" s="267"/>
      <c r="Y46" s="268"/>
      <c r="Z46" s="268"/>
      <c r="AA46" s="269"/>
      <c r="AB46" s="269"/>
      <c r="AC46" s="269"/>
      <c r="AD46" s="270"/>
      <c r="AE46" s="271"/>
      <c r="AF46" s="272"/>
      <c r="AG46" s="270"/>
      <c r="AH46" s="273"/>
    </row>
    <row r="47" spans="1:34" s="27" customFormat="1" ht="23.25" customHeight="1" x14ac:dyDescent="0.2">
      <c r="A47" s="277"/>
      <c r="B47" s="256">
        <v>39</v>
      </c>
      <c r="C47" s="274"/>
      <c r="D47" s="258"/>
      <c r="E47" s="258"/>
      <c r="F47" s="259"/>
      <c r="G47" s="260"/>
      <c r="H47" s="261"/>
      <c r="I47" s="278"/>
      <c r="J47" s="279"/>
      <c r="K47" s="263"/>
      <c r="L47" s="264"/>
      <c r="M47" s="264"/>
      <c r="N47" s="264"/>
      <c r="O47" s="264"/>
      <c r="P47" s="264"/>
      <c r="Q47" s="264"/>
      <c r="R47" s="264"/>
      <c r="S47" s="264"/>
      <c r="T47" s="264"/>
      <c r="U47" s="265"/>
      <c r="V47" s="280"/>
      <c r="W47" s="266"/>
      <c r="X47" s="272"/>
      <c r="Y47" s="268"/>
      <c r="Z47" s="268"/>
      <c r="AA47" s="268"/>
      <c r="AB47" s="268"/>
      <c r="AC47" s="269"/>
      <c r="AD47" s="270"/>
      <c r="AE47" s="271"/>
      <c r="AF47" s="272"/>
      <c r="AG47" s="270"/>
      <c r="AH47" s="273"/>
    </row>
    <row r="48" spans="1:34" s="27" customFormat="1" ht="23.25" customHeight="1" x14ac:dyDescent="0.2">
      <c r="A48" s="277"/>
      <c r="B48" s="256">
        <v>40</v>
      </c>
      <c r="C48" s="257"/>
      <c r="D48" s="258"/>
      <c r="E48" s="258"/>
      <c r="F48" s="259"/>
      <c r="G48" s="260"/>
      <c r="H48" s="261"/>
      <c r="I48" s="278"/>
      <c r="J48" s="279"/>
      <c r="K48" s="263"/>
      <c r="L48" s="264"/>
      <c r="M48" s="264"/>
      <c r="N48" s="264"/>
      <c r="O48" s="264"/>
      <c r="P48" s="264"/>
      <c r="Q48" s="264"/>
      <c r="R48" s="264"/>
      <c r="S48" s="264"/>
      <c r="T48" s="264"/>
      <c r="U48" s="265"/>
      <c r="V48" s="280"/>
      <c r="W48" s="266"/>
      <c r="X48" s="267"/>
      <c r="Y48" s="268"/>
      <c r="Z48" s="268"/>
      <c r="AA48" s="268"/>
      <c r="AB48" s="268"/>
      <c r="AC48" s="269"/>
      <c r="AD48" s="270"/>
      <c r="AE48" s="271"/>
      <c r="AF48" s="272"/>
      <c r="AG48" s="270"/>
      <c r="AH48" s="273"/>
    </row>
    <row r="49" spans="1:34" s="27" customFormat="1" ht="23.25" customHeight="1" x14ac:dyDescent="0.2">
      <c r="A49" s="277"/>
      <c r="B49" s="256">
        <v>41</v>
      </c>
      <c r="C49" s="281"/>
      <c r="D49" s="258"/>
      <c r="E49" s="258"/>
      <c r="F49" s="259"/>
      <c r="G49" s="260"/>
      <c r="H49" s="261"/>
      <c r="I49" s="278"/>
      <c r="J49" s="279"/>
      <c r="K49" s="263"/>
      <c r="L49" s="264"/>
      <c r="M49" s="264"/>
      <c r="N49" s="264"/>
      <c r="O49" s="264"/>
      <c r="P49" s="264"/>
      <c r="Q49" s="264"/>
      <c r="R49" s="264"/>
      <c r="S49" s="264"/>
      <c r="T49" s="264"/>
      <c r="U49" s="265"/>
      <c r="V49" s="280"/>
      <c r="W49" s="266"/>
      <c r="X49" s="267"/>
      <c r="Y49" s="269"/>
      <c r="Z49" s="269"/>
      <c r="AA49" s="268"/>
      <c r="AB49" s="268"/>
      <c r="AC49" s="269"/>
      <c r="AD49" s="270"/>
      <c r="AE49" s="271"/>
      <c r="AF49" s="272"/>
      <c r="AG49" s="270"/>
      <c r="AH49" s="273"/>
    </row>
    <row r="50" spans="1:34" s="27" customFormat="1" ht="23.25" customHeight="1" x14ac:dyDescent="0.2">
      <c r="A50" s="277"/>
      <c r="B50" s="256">
        <v>42</v>
      </c>
      <c r="C50" s="281"/>
      <c r="D50" s="258"/>
      <c r="E50" s="258"/>
      <c r="F50" s="259"/>
      <c r="G50" s="260"/>
      <c r="H50" s="261"/>
      <c r="I50" s="278"/>
      <c r="J50" s="279"/>
      <c r="K50" s="263"/>
      <c r="L50" s="264"/>
      <c r="M50" s="264"/>
      <c r="N50" s="264"/>
      <c r="O50" s="264"/>
      <c r="P50" s="264"/>
      <c r="Q50" s="264"/>
      <c r="R50" s="264"/>
      <c r="S50" s="264"/>
      <c r="T50" s="264"/>
      <c r="U50" s="265"/>
      <c r="V50" s="280"/>
      <c r="W50" s="266"/>
      <c r="X50" s="267"/>
      <c r="Y50" s="268"/>
      <c r="Z50" s="268"/>
      <c r="AA50" s="268"/>
      <c r="AB50" s="268"/>
      <c r="AC50" s="269"/>
      <c r="AD50" s="270"/>
      <c r="AE50" s="271"/>
      <c r="AF50" s="272"/>
      <c r="AG50" s="270"/>
      <c r="AH50" s="273"/>
    </row>
    <row r="51" spans="1:34" s="27" customFormat="1" ht="23.25" customHeight="1" x14ac:dyDescent="0.2">
      <c r="A51" s="277"/>
      <c r="B51" s="256">
        <v>43</v>
      </c>
      <c r="C51" s="257"/>
      <c r="D51" s="258"/>
      <c r="E51" s="258"/>
      <c r="F51" s="259"/>
      <c r="G51" s="260"/>
      <c r="H51" s="261"/>
      <c r="I51" s="278"/>
      <c r="J51" s="279"/>
      <c r="K51" s="263"/>
      <c r="L51" s="264"/>
      <c r="M51" s="264"/>
      <c r="N51" s="264"/>
      <c r="O51" s="264"/>
      <c r="P51" s="264"/>
      <c r="Q51" s="264"/>
      <c r="R51" s="264"/>
      <c r="S51" s="264"/>
      <c r="T51" s="264"/>
      <c r="U51" s="265"/>
      <c r="V51" s="275"/>
      <c r="W51" s="266"/>
      <c r="X51" s="267"/>
      <c r="Y51" s="268"/>
      <c r="Z51" s="268"/>
      <c r="AA51" s="268"/>
      <c r="AB51" s="268"/>
      <c r="AC51" s="269"/>
      <c r="AD51" s="270"/>
      <c r="AE51" s="276"/>
      <c r="AF51" s="272"/>
      <c r="AG51" s="270"/>
      <c r="AH51" s="273"/>
    </row>
    <row r="52" spans="1:34" s="27" customFormat="1" ht="23.25" customHeight="1" x14ac:dyDescent="0.2">
      <c r="A52" s="277"/>
      <c r="B52" s="256">
        <v>44</v>
      </c>
      <c r="C52" s="274"/>
      <c r="D52" s="258"/>
      <c r="E52" s="258"/>
      <c r="F52" s="259"/>
      <c r="G52" s="260"/>
      <c r="H52" s="261"/>
      <c r="I52" s="278"/>
      <c r="J52" s="279"/>
      <c r="K52" s="263"/>
      <c r="L52" s="264"/>
      <c r="M52" s="264"/>
      <c r="N52" s="264"/>
      <c r="O52" s="264"/>
      <c r="P52" s="264"/>
      <c r="Q52" s="264"/>
      <c r="R52" s="264"/>
      <c r="S52" s="264"/>
      <c r="T52" s="264"/>
      <c r="U52" s="265"/>
      <c r="V52" s="275"/>
      <c r="W52" s="266"/>
      <c r="X52" s="267"/>
      <c r="Y52" s="269"/>
      <c r="Z52" s="268"/>
      <c r="AA52" s="268"/>
      <c r="AB52" s="268"/>
      <c r="AC52" s="269"/>
      <c r="AD52" s="270"/>
      <c r="AE52" s="276"/>
      <c r="AF52" s="272"/>
      <c r="AG52" s="270"/>
      <c r="AH52" s="273"/>
    </row>
    <row r="53" spans="1:34" s="27" customFormat="1" ht="23.25" customHeight="1" x14ac:dyDescent="0.2">
      <c r="A53" s="277"/>
      <c r="B53" s="256">
        <v>45</v>
      </c>
      <c r="C53" s="274"/>
      <c r="D53" s="258"/>
      <c r="E53" s="258"/>
      <c r="F53" s="259"/>
      <c r="G53" s="260"/>
      <c r="H53" s="261"/>
      <c r="I53" s="278"/>
      <c r="J53" s="279"/>
      <c r="K53" s="263"/>
      <c r="L53" s="264"/>
      <c r="M53" s="264"/>
      <c r="N53" s="264"/>
      <c r="O53" s="264"/>
      <c r="P53" s="264"/>
      <c r="Q53" s="264"/>
      <c r="R53" s="264"/>
      <c r="S53" s="264"/>
      <c r="T53" s="264"/>
      <c r="U53" s="265"/>
      <c r="V53" s="280"/>
      <c r="W53" s="266"/>
      <c r="X53" s="267"/>
      <c r="Y53" s="268"/>
      <c r="Z53" s="268"/>
      <c r="AA53" s="268"/>
      <c r="AB53" s="268"/>
      <c r="AC53" s="269"/>
      <c r="AD53" s="270"/>
      <c r="AE53" s="276"/>
      <c r="AF53" s="272"/>
      <c r="AG53" s="270"/>
      <c r="AH53" s="273"/>
    </row>
    <row r="54" spans="1:34" s="27" customFormat="1" ht="23.25" customHeight="1" x14ac:dyDescent="0.2">
      <c r="A54" s="277"/>
      <c r="B54" s="256">
        <v>46</v>
      </c>
      <c r="C54" s="257"/>
      <c r="D54" s="258"/>
      <c r="E54" s="258"/>
      <c r="F54" s="259"/>
      <c r="G54" s="260"/>
      <c r="H54" s="261"/>
      <c r="I54" s="278"/>
      <c r="J54" s="279"/>
      <c r="K54" s="263"/>
      <c r="L54" s="264"/>
      <c r="M54" s="264"/>
      <c r="N54" s="264"/>
      <c r="O54" s="264"/>
      <c r="P54" s="264"/>
      <c r="Q54" s="264"/>
      <c r="R54" s="264"/>
      <c r="S54" s="264"/>
      <c r="T54" s="264"/>
      <c r="U54" s="265"/>
      <c r="V54" s="280"/>
      <c r="W54" s="266"/>
      <c r="X54" s="272"/>
      <c r="Y54" s="268"/>
      <c r="Z54" s="268"/>
      <c r="AA54" s="268"/>
      <c r="AB54" s="269"/>
      <c r="AC54" s="269"/>
      <c r="AD54" s="270"/>
      <c r="AE54" s="276"/>
      <c r="AF54" s="272"/>
      <c r="AG54" s="270"/>
      <c r="AH54" s="273"/>
    </row>
    <row r="55" spans="1:34" s="27" customFormat="1" ht="23.25" customHeight="1" x14ac:dyDescent="0.2">
      <c r="A55" s="277"/>
      <c r="B55" s="256">
        <v>47</v>
      </c>
      <c r="C55" s="281"/>
      <c r="D55" s="258"/>
      <c r="E55" s="258"/>
      <c r="F55" s="259"/>
      <c r="G55" s="260"/>
      <c r="H55" s="261"/>
      <c r="I55" s="278"/>
      <c r="J55" s="279"/>
      <c r="K55" s="263"/>
      <c r="L55" s="264"/>
      <c r="M55" s="264"/>
      <c r="N55" s="264"/>
      <c r="O55" s="264"/>
      <c r="P55" s="264"/>
      <c r="Q55" s="264"/>
      <c r="R55" s="264"/>
      <c r="S55" s="264"/>
      <c r="T55" s="264"/>
      <c r="U55" s="265"/>
      <c r="V55" s="280"/>
      <c r="W55" s="266"/>
      <c r="X55" s="267"/>
      <c r="Y55" s="268"/>
      <c r="Z55" s="269"/>
      <c r="AA55" s="268"/>
      <c r="AB55" s="268"/>
      <c r="AC55" s="269"/>
      <c r="AD55" s="270"/>
      <c r="AE55" s="276"/>
      <c r="AF55" s="272"/>
      <c r="AG55" s="270"/>
      <c r="AH55" s="273"/>
    </row>
    <row r="56" spans="1:34" s="27" customFormat="1" ht="23.25" customHeight="1" x14ac:dyDescent="0.2">
      <c r="A56" s="277"/>
      <c r="B56" s="256">
        <v>48</v>
      </c>
      <c r="C56" s="281"/>
      <c r="D56" s="258"/>
      <c r="E56" s="258"/>
      <c r="F56" s="259"/>
      <c r="G56" s="260"/>
      <c r="H56" s="261"/>
      <c r="I56" s="278"/>
      <c r="J56" s="279"/>
      <c r="K56" s="263"/>
      <c r="L56" s="264"/>
      <c r="M56" s="264"/>
      <c r="N56" s="264"/>
      <c r="O56" s="264"/>
      <c r="P56" s="264"/>
      <c r="Q56" s="264"/>
      <c r="R56" s="264"/>
      <c r="S56" s="264"/>
      <c r="T56" s="264"/>
      <c r="U56" s="265"/>
      <c r="V56" s="280"/>
      <c r="W56" s="266"/>
      <c r="X56" s="267"/>
      <c r="Y56" s="268"/>
      <c r="Z56" s="268"/>
      <c r="AA56" s="269"/>
      <c r="AB56" s="268"/>
      <c r="AC56" s="269"/>
      <c r="AD56" s="270"/>
      <c r="AE56" s="276"/>
      <c r="AF56" s="272"/>
      <c r="AG56" s="270"/>
      <c r="AH56" s="273"/>
    </row>
    <row r="57" spans="1:34" s="27" customFormat="1" ht="23.25" customHeight="1" x14ac:dyDescent="0.2">
      <c r="A57" s="277"/>
      <c r="B57" s="256">
        <v>49</v>
      </c>
      <c r="C57" s="274"/>
      <c r="D57" s="258"/>
      <c r="E57" s="258"/>
      <c r="F57" s="259"/>
      <c r="G57" s="260"/>
      <c r="H57" s="261"/>
      <c r="I57" s="278"/>
      <c r="J57" s="279"/>
      <c r="K57" s="263"/>
      <c r="L57" s="264"/>
      <c r="M57" s="264"/>
      <c r="N57" s="264"/>
      <c r="O57" s="264"/>
      <c r="P57" s="264"/>
      <c r="Q57" s="264"/>
      <c r="R57" s="264"/>
      <c r="S57" s="264"/>
      <c r="T57" s="264"/>
      <c r="U57" s="265"/>
      <c r="V57" s="280"/>
      <c r="W57" s="266"/>
      <c r="X57" s="267"/>
      <c r="Y57" s="268"/>
      <c r="Z57" s="268"/>
      <c r="AA57" s="268"/>
      <c r="AB57" s="268"/>
      <c r="AC57" s="269"/>
      <c r="AD57" s="270"/>
      <c r="AE57" s="271"/>
      <c r="AF57" s="272"/>
      <c r="AG57" s="270"/>
      <c r="AH57" s="273"/>
    </row>
    <row r="58" spans="1:34" s="27" customFormat="1" ht="23.25" customHeight="1" x14ac:dyDescent="0.2">
      <c r="A58" s="277"/>
      <c r="B58" s="256">
        <v>50</v>
      </c>
      <c r="C58" s="257"/>
      <c r="D58" s="258"/>
      <c r="E58" s="258"/>
      <c r="F58" s="259"/>
      <c r="G58" s="260"/>
      <c r="H58" s="261"/>
      <c r="I58" s="278"/>
      <c r="J58" s="279"/>
      <c r="K58" s="263"/>
      <c r="L58" s="264"/>
      <c r="M58" s="264"/>
      <c r="N58" s="264"/>
      <c r="O58" s="264"/>
      <c r="P58" s="264"/>
      <c r="Q58" s="264"/>
      <c r="R58" s="264"/>
      <c r="S58" s="264"/>
      <c r="T58" s="264"/>
      <c r="U58" s="265"/>
      <c r="V58" s="280"/>
      <c r="W58" s="266"/>
      <c r="X58" s="267"/>
      <c r="Y58" s="268"/>
      <c r="Z58" s="268"/>
      <c r="AA58" s="268"/>
      <c r="AB58" s="268"/>
      <c r="AC58" s="269"/>
      <c r="AD58" s="270"/>
      <c r="AE58" s="271"/>
      <c r="AF58" s="272"/>
      <c r="AG58" s="270"/>
      <c r="AH58" s="273"/>
    </row>
    <row r="59" spans="1:34" s="27" customFormat="1" ht="23.25" customHeight="1" x14ac:dyDescent="0.2">
      <c r="A59" s="277"/>
      <c r="B59" s="256">
        <v>51</v>
      </c>
      <c r="C59" s="257"/>
      <c r="D59" s="258"/>
      <c r="E59" s="258"/>
      <c r="F59" s="259"/>
      <c r="G59" s="260"/>
      <c r="H59" s="261"/>
      <c r="I59" s="278"/>
      <c r="J59" s="279"/>
      <c r="K59" s="263"/>
      <c r="L59" s="264"/>
      <c r="M59" s="264"/>
      <c r="N59" s="264"/>
      <c r="O59" s="264"/>
      <c r="P59" s="264"/>
      <c r="Q59" s="264"/>
      <c r="R59" s="264"/>
      <c r="S59" s="264"/>
      <c r="T59" s="264"/>
      <c r="U59" s="265"/>
      <c r="V59" s="280"/>
      <c r="W59" s="266"/>
      <c r="X59" s="272"/>
      <c r="Y59" s="268"/>
      <c r="Z59" s="268"/>
      <c r="AA59" s="268"/>
      <c r="AB59" s="268"/>
      <c r="AC59" s="269"/>
      <c r="AD59" s="270"/>
      <c r="AE59" s="271"/>
      <c r="AF59" s="272"/>
      <c r="AG59" s="270"/>
      <c r="AH59" s="273"/>
    </row>
    <row r="60" spans="1:34" s="27" customFormat="1" ht="23.25" customHeight="1" x14ac:dyDescent="0.2">
      <c r="A60" s="277"/>
      <c r="B60" s="256">
        <v>52</v>
      </c>
      <c r="C60" s="257"/>
      <c r="D60" s="258"/>
      <c r="E60" s="258"/>
      <c r="F60" s="259"/>
      <c r="G60" s="260"/>
      <c r="H60" s="261"/>
      <c r="I60" s="278"/>
      <c r="J60" s="279"/>
      <c r="K60" s="263"/>
      <c r="L60" s="264"/>
      <c r="M60" s="264"/>
      <c r="N60" s="264"/>
      <c r="O60" s="264"/>
      <c r="P60" s="264"/>
      <c r="Q60" s="264"/>
      <c r="R60" s="264"/>
      <c r="S60" s="264"/>
      <c r="T60" s="264"/>
      <c r="U60" s="265"/>
      <c r="V60" s="280"/>
      <c r="W60" s="266"/>
      <c r="X60" s="267"/>
      <c r="Y60" s="268"/>
      <c r="Z60" s="269"/>
      <c r="AA60" s="268"/>
      <c r="AB60" s="269"/>
      <c r="AC60" s="269"/>
      <c r="AD60" s="270"/>
      <c r="AE60" s="271"/>
      <c r="AF60" s="272"/>
      <c r="AG60" s="270"/>
      <c r="AH60" s="273"/>
    </row>
    <row r="61" spans="1:34" s="27" customFormat="1" ht="23.25" customHeight="1" x14ac:dyDescent="0.2">
      <c r="A61" s="277"/>
      <c r="B61" s="256">
        <v>53</v>
      </c>
      <c r="C61" s="257"/>
      <c r="D61" s="258"/>
      <c r="E61" s="258"/>
      <c r="F61" s="259"/>
      <c r="G61" s="260"/>
      <c r="H61" s="261"/>
      <c r="I61" s="278"/>
      <c r="J61" s="279"/>
      <c r="K61" s="263"/>
      <c r="L61" s="264"/>
      <c r="M61" s="264"/>
      <c r="N61" s="264"/>
      <c r="O61" s="264"/>
      <c r="P61" s="264"/>
      <c r="Q61" s="264"/>
      <c r="R61" s="264"/>
      <c r="S61" s="264"/>
      <c r="T61" s="264"/>
      <c r="U61" s="265"/>
      <c r="V61" s="280"/>
      <c r="W61" s="266"/>
      <c r="X61" s="267"/>
      <c r="Y61" s="269"/>
      <c r="Z61" s="268"/>
      <c r="AA61" s="268"/>
      <c r="AB61" s="268"/>
      <c r="AC61" s="269"/>
      <c r="AD61" s="270"/>
      <c r="AE61" s="271"/>
      <c r="AF61" s="272"/>
      <c r="AG61" s="270"/>
      <c r="AH61" s="273"/>
    </row>
    <row r="62" spans="1:34" s="27" customFormat="1" ht="23.25" customHeight="1" x14ac:dyDescent="0.2">
      <c r="A62" s="277"/>
      <c r="B62" s="256">
        <v>54</v>
      </c>
      <c r="C62" s="257"/>
      <c r="D62" s="258"/>
      <c r="E62" s="258"/>
      <c r="F62" s="259"/>
      <c r="G62" s="260"/>
      <c r="H62" s="261"/>
      <c r="I62" s="278"/>
      <c r="J62" s="279"/>
      <c r="K62" s="263"/>
      <c r="L62" s="264"/>
      <c r="M62" s="264"/>
      <c r="N62" s="264"/>
      <c r="O62" s="264"/>
      <c r="P62" s="264"/>
      <c r="Q62" s="264"/>
      <c r="R62" s="264"/>
      <c r="S62" s="264"/>
      <c r="T62" s="264"/>
      <c r="U62" s="265"/>
      <c r="V62" s="280"/>
      <c r="W62" s="266"/>
      <c r="X62" s="267"/>
      <c r="Y62" s="268"/>
      <c r="Z62" s="268"/>
      <c r="AA62" s="269"/>
      <c r="AB62" s="268"/>
      <c r="AC62" s="269"/>
      <c r="AD62" s="270"/>
      <c r="AE62" s="271"/>
      <c r="AF62" s="272"/>
      <c r="AG62" s="270"/>
      <c r="AH62" s="273"/>
    </row>
    <row r="63" spans="1:34" s="27" customFormat="1" ht="23.25" customHeight="1" x14ac:dyDescent="0.2">
      <c r="A63" s="277"/>
      <c r="B63" s="256">
        <v>55</v>
      </c>
      <c r="C63" s="274"/>
      <c r="D63" s="258"/>
      <c r="E63" s="258"/>
      <c r="F63" s="259"/>
      <c r="G63" s="260"/>
      <c r="H63" s="261"/>
      <c r="I63" s="278"/>
      <c r="J63" s="279"/>
      <c r="K63" s="263"/>
      <c r="L63" s="264"/>
      <c r="M63" s="264"/>
      <c r="N63" s="264"/>
      <c r="O63" s="264"/>
      <c r="P63" s="264"/>
      <c r="Q63" s="264"/>
      <c r="R63" s="264"/>
      <c r="S63" s="264"/>
      <c r="T63" s="264"/>
      <c r="U63" s="265"/>
      <c r="V63" s="280"/>
      <c r="W63" s="266"/>
      <c r="X63" s="267"/>
      <c r="Y63" s="268"/>
      <c r="Z63" s="268"/>
      <c r="AA63" s="268"/>
      <c r="AB63" s="269"/>
      <c r="AC63" s="269"/>
      <c r="AD63" s="270"/>
      <c r="AE63" s="276"/>
      <c r="AF63" s="272"/>
      <c r="AG63" s="270"/>
      <c r="AH63" s="273"/>
    </row>
    <row r="64" spans="1:34" s="27" customFormat="1" ht="23.25" customHeight="1" x14ac:dyDescent="0.2">
      <c r="A64" s="277"/>
      <c r="B64" s="256">
        <v>56</v>
      </c>
      <c r="C64" s="257"/>
      <c r="D64" s="258"/>
      <c r="E64" s="258"/>
      <c r="F64" s="259"/>
      <c r="G64" s="260"/>
      <c r="H64" s="261"/>
      <c r="I64" s="278"/>
      <c r="J64" s="279"/>
      <c r="K64" s="263"/>
      <c r="L64" s="264"/>
      <c r="M64" s="264"/>
      <c r="N64" s="264"/>
      <c r="O64" s="264"/>
      <c r="P64" s="264"/>
      <c r="Q64" s="264"/>
      <c r="R64" s="264"/>
      <c r="S64" s="264"/>
      <c r="T64" s="264"/>
      <c r="U64" s="265"/>
      <c r="V64" s="280"/>
      <c r="W64" s="266"/>
      <c r="X64" s="267"/>
      <c r="Y64" s="268"/>
      <c r="Z64" s="268"/>
      <c r="AA64" s="269"/>
      <c r="AB64" s="268"/>
      <c r="AC64" s="269"/>
      <c r="AD64" s="270"/>
      <c r="AE64" s="276"/>
      <c r="AF64" s="272"/>
      <c r="AG64" s="270"/>
      <c r="AH64" s="273"/>
    </row>
    <row r="65" spans="1:34" s="27" customFormat="1" ht="23.25" customHeight="1" x14ac:dyDescent="0.2">
      <c r="A65" s="277"/>
      <c r="B65" s="256">
        <v>57</v>
      </c>
      <c r="C65" s="257"/>
      <c r="D65" s="258"/>
      <c r="E65" s="258"/>
      <c r="F65" s="259"/>
      <c r="G65" s="260"/>
      <c r="H65" s="261"/>
      <c r="I65" s="278"/>
      <c r="J65" s="279"/>
      <c r="K65" s="263"/>
      <c r="L65" s="264"/>
      <c r="M65" s="264"/>
      <c r="N65" s="264"/>
      <c r="O65" s="264"/>
      <c r="P65" s="264"/>
      <c r="Q65" s="264"/>
      <c r="R65" s="264"/>
      <c r="S65" s="264"/>
      <c r="T65" s="264"/>
      <c r="U65" s="265"/>
      <c r="V65" s="280"/>
      <c r="W65" s="266"/>
      <c r="X65" s="267"/>
      <c r="Y65" s="268"/>
      <c r="Z65" s="268"/>
      <c r="AA65" s="268"/>
      <c r="AB65" s="268"/>
      <c r="AC65" s="269"/>
      <c r="AD65" s="270"/>
      <c r="AE65" s="276"/>
      <c r="AF65" s="272"/>
      <c r="AG65" s="270"/>
      <c r="AH65" s="273"/>
    </row>
    <row r="66" spans="1:34" s="27" customFormat="1" ht="23.25" customHeight="1" x14ac:dyDescent="0.2">
      <c r="A66" s="277"/>
      <c r="B66" s="256">
        <v>58</v>
      </c>
      <c r="C66" s="257"/>
      <c r="D66" s="258"/>
      <c r="E66" s="258"/>
      <c r="F66" s="259"/>
      <c r="G66" s="260"/>
      <c r="H66" s="261"/>
      <c r="I66" s="278"/>
      <c r="J66" s="279"/>
      <c r="K66" s="263"/>
      <c r="L66" s="264"/>
      <c r="M66" s="264"/>
      <c r="N66" s="264"/>
      <c r="O66" s="264"/>
      <c r="P66" s="264"/>
      <c r="Q66" s="264"/>
      <c r="R66" s="264"/>
      <c r="S66" s="264"/>
      <c r="T66" s="264"/>
      <c r="U66" s="265"/>
      <c r="V66" s="280"/>
      <c r="W66" s="266"/>
      <c r="X66" s="272"/>
      <c r="Y66" s="268"/>
      <c r="Z66" s="268"/>
      <c r="AA66" s="268"/>
      <c r="AB66" s="268"/>
      <c r="AC66" s="269"/>
      <c r="AD66" s="270"/>
      <c r="AE66" s="276"/>
      <c r="AF66" s="272"/>
      <c r="AG66" s="270"/>
      <c r="AH66" s="273"/>
    </row>
    <row r="67" spans="1:34" s="27" customFormat="1" ht="23.25" customHeight="1" x14ac:dyDescent="0.2">
      <c r="A67" s="277"/>
      <c r="B67" s="256">
        <v>59</v>
      </c>
      <c r="C67" s="257"/>
      <c r="D67" s="258"/>
      <c r="E67" s="258"/>
      <c r="F67" s="259"/>
      <c r="G67" s="260"/>
      <c r="H67" s="261"/>
      <c r="I67" s="278"/>
      <c r="J67" s="279"/>
      <c r="K67" s="263"/>
      <c r="L67" s="264"/>
      <c r="M67" s="264"/>
      <c r="N67" s="264"/>
      <c r="O67" s="264"/>
      <c r="P67" s="264"/>
      <c r="Q67" s="264"/>
      <c r="R67" s="264"/>
      <c r="S67" s="264"/>
      <c r="T67" s="264"/>
      <c r="U67" s="265"/>
      <c r="V67" s="280"/>
      <c r="W67" s="266"/>
      <c r="X67" s="267"/>
      <c r="Y67" s="269"/>
      <c r="Z67" s="268"/>
      <c r="AA67" s="268"/>
      <c r="AB67" s="268"/>
      <c r="AC67" s="269"/>
      <c r="AD67" s="270"/>
      <c r="AE67" s="276"/>
      <c r="AF67" s="272"/>
      <c r="AG67" s="270"/>
      <c r="AH67" s="273"/>
    </row>
    <row r="68" spans="1:34" s="27" customFormat="1" ht="23.25" customHeight="1" x14ac:dyDescent="0.2">
      <c r="A68" s="277"/>
      <c r="B68" s="256">
        <v>60</v>
      </c>
      <c r="C68" s="257"/>
      <c r="D68" s="258"/>
      <c r="E68" s="258"/>
      <c r="F68" s="259"/>
      <c r="G68" s="260"/>
      <c r="H68" s="261"/>
      <c r="I68" s="278"/>
      <c r="J68" s="279"/>
      <c r="K68" s="263"/>
      <c r="L68" s="264"/>
      <c r="M68" s="264"/>
      <c r="N68" s="264"/>
      <c r="O68" s="264"/>
      <c r="P68" s="264"/>
      <c r="Q68" s="264"/>
      <c r="R68" s="264"/>
      <c r="S68" s="264"/>
      <c r="T68" s="264"/>
      <c r="U68" s="265"/>
      <c r="V68" s="280"/>
      <c r="W68" s="266"/>
      <c r="X68" s="267"/>
      <c r="Y68" s="268"/>
      <c r="Z68" s="269"/>
      <c r="AA68" s="268"/>
      <c r="AB68" s="268"/>
      <c r="AC68" s="269"/>
      <c r="AD68" s="270"/>
      <c r="AE68" s="276"/>
      <c r="AF68" s="272"/>
      <c r="AG68" s="270"/>
      <c r="AH68" s="273"/>
    </row>
    <row r="69" spans="1:34" s="27" customFormat="1" ht="23.25" customHeight="1" x14ac:dyDescent="0.2">
      <c r="A69" s="277"/>
      <c r="B69" s="256">
        <v>61</v>
      </c>
      <c r="C69" s="274"/>
      <c r="D69" s="258"/>
      <c r="E69" s="258"/>
      <c r="F69" s="259"/>
      <c r="G69" s="260"/>
      <c r="H69" s="261"/>
      <c r="I69" s="278"/>
      <c r="J69" s="279"/>
      <c r="K69" s="263"/>
      <c r="L69" s="264"/>
      <c r="M69" s="264"/>
      <c r="N69" s="264"/>
      <c r="O69" s="264"/>
      <c r="P69" s="264"/>
      <c r="Q69" s="264"/>
      <c r="R69" s="264"/>
      <c r="S69" s="264"/>
      <c r="T69" s="264"/>
      <c r="U69" s="265"/>
      <c r="V69" s="280"/>
      <c r="W69" s="266"/>
      <c r="X69" s="267"/>
      <c r="Y69" s="268"/>
      <c r="Z69" s="269"/>
      <c r="AA69" s="268"/>
      <c r="AB69" s="268"/>
      <c r="AC69" s="269"/>
      <c r="AD69" s="270"/>
      <c r="AE69" s="271"/>
      <c r="AF69" s="272"/>
      <c r="AG69" s="270"/>
      <c r="AH69" s="273"/>
    </row>
    <row r="70" spans="1:34" s="27" customFormat="1" ht="23.25" customHeight="1" x14ac:dyDescent="0.2">
      <c r="A70" s="277"/>
      <c r="B70" s="256">
        <v>62</v>
      </c>
      <c r="C70" s="257"/>
      <c r="D70" s="258"/>
      <c r="E70" s="258"/>
      <c r="F70" s="259"/>
      <c r="G70" s="260"/>
      <c r="H70" s="261"/>
      <c r="I70" s="278"/>
      <c r="J70" s="279"/>
      <c r="K70" s="263"/>
      <c r="L70" s="264"/>
      <c r="M70" s="264"/>
      <c r="N70" s="264"/>
      <c r="O70" s="264"/>
      <c r="P70" s="264"/>
      <c r="Q70" s="264"/>
      <c r="R70" s="264"/>
      <c r="S70" s="264"/>
      <c r="T70" s="264"/>
      <c r="U70" s="265"/>
      <c r="V70" s="280"/>
      <c r="W70" s="266"/>
      <c r="X70" s="267"/>
      <c r="Y70" s="268"/>
      <c r="Z70" s="268"/>
      <c r="AA70" s="268"/>
      <c r="AB70" s="268"/>
      <c r="AC70" s="269"/>
      <c r="AD70" s="270"/>
      <c r="AE70" s="271"/>
      <c r="AF70" s="272"/>
      <c r="AG70" s="270"/>
      <c r="AH70" s="273"/>
    </row>
    <row r="71" spans="1:34" s="27" customFormat="1" ht="23.25" customHeight="1" x14ac:dyDescent="0.2">
      <c r="A71" s="277"/>
      <c r="B71" s="256">
        <v>63</v>
      </c>
      <c r="C71" s="257"/>
      <c r="D71" s="258"/>
      <c r="E71" s="258"/>
      <c r="F71" s="259"/>
      <c r="G71" s="260"/>
      <c r="H71" s="261"/>
      <c r="I71" s="278"/>
      <c r="J71" s="279"/>
      <c r="K71" s="263"/>
      <c r="L71" s="264"/>
      <c r="M71" s="264"/>
      <c r="N71" s="264"/>
      <c r="O71" s="264"/>
      <c r="P71" s="264"/>
      <c r="Q71" s="264"/>
      <c r="R71" s="264"/>
      <c r="S71" s="264"/>
      <c r="T71" s="264"/>
      <c r="U71" s="265"/>
      <c r="V71" s="280"/>
      <c r="W71" s="266"/>
      <c r="X71" s="267"/>
      <c r="Y71" s="268"/>
      <c r="Z71" s="268"/>
      <c r="AA71" s="268"/>
      <c r="AB71" s="269"/>
      <c r="AC71" s="269"/>
      <c r="AD71" s="270"/>
      <c r="AE71" s="271"/>
      <c r="AF71" s="272"/>
      <c r="AG71" s="270"/>
      <c r="AH71" s="273"/>
    </row>
    <row r="72" spans="1:34" s="27" customFormat="1" ht="23.25" customHeight="1" x14ac:dyDescent="0.2">
      <c r="A72" s="277"/>
      <c r="B72" s="256">
        <v>64</v>
      </c>
      <c r="C72" s="257"/>
      <c r="D72" s="258"/>
      <c r="E72" s="258"/>
      <c r="F72" s="259"/>
      <c r="G72" s="260"/>
      <c r="H72" s="261"/>
      <c r="I72" s="278"/>
      <c r="J72" s="279"/>
      <c r="K72" s="263"/>
      <c r="L72" s="264"/>
      <c r="M72" s="264"/>
      <c r="N72" s="264"/>
      <c r="O72" s="264"/>
      <c r="P72" s="264"/>
      <c r="Q72" s="264"/>
      <c r="R72" s="264"/>
      <c r="S72" s="264"/>
      <c r="T72" s="264"/>
      <c r="U72" s="265"/>
      <c r="V72" s="280"/>
      <c r="W72" s="266"/>
      <c r="X72" s="267"/>
      <c r="Y72" s="269"/>
      <c r="Z72" s="268"/>
      <c r="AA72" s="268"/>
      <c r="AB72" s="268"/>
      <c r="AC72" s="269"/>
      <c r="AD72" s="270"/>
      <c r="AE72" s="271"/>
      <c r="AF72" s="272"/>
      <c r="AG72" s="270"/>
      <c r="AH72" s="273"/>
    </row>
    <row r="73" spans="1:34" s="27" customFormat="1" ht="23.25" customHeight="1" x14ac:dyDescent="0.2">
      <c r="A73" s="277"/>
      <c r="B73" s="256">
        <v>65</v>
      </c>
      <c r="C73" s="257"/>
      <c r="D73" s="258"/>
      <c r="E73" s="258"/>
      <c r="F73" s="259"/>
      <c r="G73" s="260"/>
      <c r="H73" s="261"/>
      <c r="I73" s="278"/>
      <c r="J73" s="279"/>
      <c r="K73" s="263"/>
      <c r="L73" s="264"/>
      <c r="M73" s="264"/>
      <c r="N73" s="264"/>
      <c r="O73" s="264"/>
      <c r="P73" s="264"/>
      <c r="Q73" s="264"/>
      <c r="R73" s="264"/>
      <c r="S73" s="264"/>
      <c r="T73" s="264"/>
      <c r="U73" s="265"/>
      <c r="V73" s="280"/>
      <c r="W73" s="266"/>
      <c r="X73" s="272"/>
      <c r="Y73" s="268"/>
      <c r="Z73" s="268"/>
      <c r="AA73" s="269"/>
      <c r="AB73" s="268"/>
      <c r="AC73" s="269"/>
      <c r="AD73" s="270"/>
      <c r="AE73" s="271"/>
      <c r="AF73" s="272"/>
      <c r="AG73" s="270"/>
      <c r="AH73" s="273"/>
    </row>
    <row r="74" spans="1:34" s="27" customFormat="1" ht="23.25" customHeight="1" x14ac:dyDescent="0.2">
      <c r="A74" s="277"/>
      <c r="B74" s="256">
        <v>66</v>
      </c>
      <c r="C74" s="257"/>
      <c r="D74" s="258"/>
      <c r="E74" s="258"/>
      <c r="F74" s="259"/>
      <c r="G74" s="260"/>
      <c r="H74" s="261"/>
      <c r="I74" s="278"/>
      <c r="J74" s="279"/>
      <c r="K74" s="263"/>
      <c r="L74" s="264"/>
      <c r="M74" s="264"/>
      <c r="N74" s="264"/>
      <c r="O74" s="264"/>
      <c r="P74" s="264"/>
      <c r="Q74" s="264"/>
      <c r="R74" s="264"/>
      <c r="S74" s="264"/>
      <c r="T74" s="264"/>
      <c r="U74" s="265"/>
      <c r="V74" s="280"/>
      <c r="W74" s="266"/>
      <c r="X74" s="267"/>
      <c r="Y74" s="268"/>
      <c r="Z74" s="268"/>
      <c r="AA74" s="268"/>
      <c r="AB74" s="268"/>
      <c r="AC74" s="269"/>
      <c r="AD74" s="270"/>
      <c r="AE74" s="271"/>
      <c r="AF74" s="272"/>
      <c r="AG74" s="270"/>
      <c r="AH74" s="273"/>
    </row>
    <row r="75" spans="1:34" s="27" customFormat="1" ht="23.25" customHeight="1" x14ac:dyDescent="0.2">
      <c r="A75" s="277"/>
      <c r="B75" s="256">
        <v>67</v>
      </c>
      <c r="C75" s="274"/>
      <c r="D75" s="258"/>
      <c r="E75" s="258"/>
      <c r="F75" s="259"/>
      <c r="G75" s="260"/>
      <c r="H75" s="261"/>
      <c r="I75" s="278"/>
      <c r="J75" s="279"/>
      <c r="K75" s="263"/>
      <c r="L75" s="264"/>
      <c r="M75" s="264"/>
      <c r="N75" s="264"/>
      <c r="O75" s="264"/>
      <c r="P75" s="264"/>
      <c r="Q75" s="264"/>
      <c r="R75" s="264"/>
      <c r="S75" s="264"/>
      <c r="T75" s="264"/>
      <c r="U75" s="265"/>
      <c r="V75" s="280"/>
      <c r="W75" s="266"/>
      <c r="X75" s="267"/>
      <c r="Y75" s="268"/>
      <c r="Z75" s="268"/>
      <c r="AA75" s="268"/>
      <c r="AB75" s="268"/>
      <c r="AC75" s="269"/>
      <c r="AD75" s="270"/>
      <c r="AE75" s="276"/>
      <c r="AF75" s="272"/>
      <c r="AG75" s="270"/>
      <c r="AH75" s="273"/>
    </row>
    <row r="76" spans="1:34" s="27" customFormat="1" ht="23.25" customHeight="1" x14ac:dyDescent="0.2">
      <c r="A76" s="277"/>
      <c r="B76" s="256">
        <v>68</v>
      </c>
      <c r="C76" s="257"/>
      <c r="D76" s="258"/>
      <c r="E76" s="258"/>
      <c r="F76" s="259"/>
      <c r="G76" s="260"/>
      <c r="H76" s="261"/>
      <c r="I76" s="278"/>
      <c r="J76" s="279"/>
      <c r="K76" s="263"/>
      <c r="L76" s="264"/>
      <c r="M76" s="264"/>
      <c r="N76" s="264"/>
      <c r="O76" s="264"/>
      <c r="P76" s="264"/>
      <c r="Q76" s="264"/>
      <c r="R76" s="264"/>
      <c r="S76" s="264"/>
      <c r="T76" s="264"/>
      <c r="U76" s="265"/>
      <c r="V76" s="280"/>
      <c r="W76" s="266"/>
      <c r="X76" s="267"/>
      <c r="Y76" s="268"/>
      <c r="Z76" s="268"/>
      <c r="AA76" s="268"/>
      <c r="AB76" s="268"/>
      <c r="AC76" s="269"/>
      <c r="AD76" s="270"/>
      <c r="AE76" s="276"/>
      <c r="AF76" s="272"/>
      <c r="AG76" s="270"/>
      <c r="AH76" s="273"/>
    </row>
    <row r="77" spans="1:34" s="27" customFormat="1" ht="23.25" customHeight="1" x14ac:dyDescent="0.2">
      <c r="A77" s="277"/>
      <c r="B77" s="256">
        <v>69</v>
      </c>
      <c r="C77" s="257"/>
      <c r="D77" s="258"/>
      <c r="E77" s="258"/>
      <c r="F77" s="259"/>
      <c r="G77" s="260"/>
      <c r="H77" s="261"/>
      <c r="I77" s="278"/>
      <c r="J77" s="279"/>
      <c r="K77" s="263"/>
      <c r="L77" s="264"/>
      <c r="M77" s="264"/>
      <c r="N77" s="264"/>
      <c r="O77" s="264"/>
      <c r="P77" s="264"/>
      <c r="Q77" s="264"/>
      <c r="R77" s="264"/>
      <c r="S77" s="264"/>
      <c r="T77" s="264"/>
      <c r="U77" s="265"/>
      <c r="V77" s="280"/>
      <c r="W77" s="266"/>
      <c r="X77" s="267"/>
      <c r="Y77" s="269"/>
      <c r="Z77" s="268"/>
      <c r="AA77" s="268"/>
      <c r="AB77" s="269"/>
      <c r="AC77" s="269"/>
      <c r="AD77" s="270"/>
      <c r="AE77" s="276"/>
      <c r="AF77" s="272"/>
      <c r="AG77" s="270"/>
      <c r="AH77" s="273"/>
    </row>
    <row r="78" spans="1:34" s="27" customFormat="1" ht="23.25" customHeight="1" x14ac:dyDescent="0.2">
      <c r="A78" s="277"/>
      <c r="B78" s="256">
        <v>70</v>
      </c>
      <c r="C78" s="257"/>
      <c r="D78" s="258"/>
      <c r="E78" s="258"/>
      <c r="F78" s="259"/>
      <c r="G78" s="260"/>
      <c r="H78" s="261"/>
      <c r="I78" s="278"/>
      <c r="J78" s="279"/>
      <c r="K78" s="263"/>
      <c r="L78" s="264"/>
      <c r="M78" s="264"/>
      <c r="N78" s="264"/>
      <c r="O78" s="264"/>
      <c r="P78" s="264"/>
      <c r="Q78" s="264"/>
      <c r="R78" s="264"/>
      <c r="S78" s="264"/>
      <c r="T78" s="264"/>
      <c r="U78" s="265"/>
      <c r="V78" s="280"/>
      <c r="W78" s="266"/>
      <c r="X78" s="267"/>
      <c r="Y78" s="268"/>
      <c r="Z78" s="269"/>
      <c r="AA78" s="268"/>
      <c r="AB78" s="268"/>
      <c r="AC78" s="269"/>
      <c r="AD78" s="270"/>
      <c r="AE78" s="276"/>
      <c r="AF78" s="272"/>
      <c r="AG78" s="270"/>
      <c r="AH78" s="273"/>
    </row>
    <row r="79" spans="1:34" s="27" customFormat="1" ht="23.25" customHeight="1" x14ac:dyDescent="0.2">
      <c r="A79" s="277"/>
      <c r="B79" s="256">
        <v>71</v>
      </c>
      <c r="C79" s="257"/>
      <c r="D79" s="258"/>
      <c r="E79" s="258"/>
      <c r="F79" s="259"/>
      <c r="G79" s="260"/>
      <c r="H79" s="261"/>
      <c r="I79" s="278"/>
      <c r="J79" s="279"/>
      <c r="K79" s="263"/>
      <c r="L79" s="264"/>
      <c r="M79" s="264"/>
      <c r="N79" s="264"/>
      <c r="O79" s="264"/>
      <c r="P79" s="264"/>
      <c r="Q79" s="264"/>
      <c r="R79" s="264"/>
      <c r="S79" s="264"/>
      <c r="T79" s="264"/>
      <c r="U79" s="265"/>
      <c r="V79" s="280"/>
      <c r="W79" s="266"/>
      <c r="X79" s="267"/>
      <c r="Y79" s="268"/>
      <c r="Z79" s="268"/>
      <c r="AA79" s="269"/>
      <c r="AB79" s="268"/>
      <c r="AC79" s="269"/>
      <c r="AD79" s="270"/>
      <c r="AE79" s="276"/>
      <c r="AF79" s="272"/>
      <c r="AG79" s="270"/>
      <c r="AH79" s="273"/>
    </row>
    <row r="80" spans="1:34" s="27" customFormat="1" ht="23.25" customHeight="1" x14ac:dyDescent="0.2">
      <c r="A80" s="277"/>
      <c r="B80" s="256">
        <v>72</v>
      </c>
      <c r="C80" s="257"/>
      <c r="D80" s="258"/>
      <c r="E80" s="258"/>
      <c r="F80" s="259"/>
      <c r="G80" s="260"/>
      <c r="H80" s="261"/>
      <c r="I80" s="278"/>
      <c r="J80" s="279"/>
      <c r="K80" s="263"/>
      <c r="L80" s="264"/>
      <c r="M80" s="264"/>
      <c r="N80" s="264"/>
      <c r="O80" s="264"/>
      <c r="P80" s="264"/>
      <c r="Q80" s="264"/>
      <c r="R80" s="264"/>
      <c r="S80" s="264"/>
      <c r="T80" s="264"/>
      <c r="U80" s="265"/>
      <c r="V80" s="280"/>
      <c r="W80" s="266"/>
      <c r="X80" s="272"/>
      <c r="Y80" s="268"/>
      <c r="Z80" s="268"/>
      <c r="AA80" s="268"/>
      <c r="AB80" s="268"/>
      <c r="AC80" s="269"/>
      <c r="AD80" s="270"/>
      <c r="AE80" s="276"/>
      <c r="AF80" s="272"/>
      <c r="AG80" s="270"/>
      <c r="AH80" s="273"/>
    </row>
    <row r="81" spans="1:34" s="27" customFormat="1" ht="23.25" customHeight="1" x14ac:dyDescent="0.2">
      <c r="A81" s="277"/>
      <c r="B81" s="256">
        <v>73</v>
      </c>
      <c r="C81" s="257"/>
      <c r="D81" s="258"/>
      <c r="E81" s="258"/>
      <c r="F81" s="259"/>
      <c r="G81" s="260"/>
      <c r="H81" s="261"/>
      <c r="I81" s="278"/>
      <c r="J81" s="279"/>
      <c r="K81" s="263"/>
      <c r="L81" s="264"/>
      <c r="M81" s="264"/>
      <c r="N81" s="264"/>
      <c r="O81" s="264"/>
      <c r="P81" s="264"/>
      <c r="Q81" s="264"/>
      <c r="R81" s="264"/>
      <c r="S81" s="264"/>
      <c r="T81" s="264"/>
      <c r="U81" s="265"/>
      <c r="V81" s="280"/>
      <c r="W81" s="266"/>
      <c r="X81" s="267"/>
      <c r="Y81" s="268"/>
      <c r="Z81" s="268"/>
      <c r="AA81" s="268"/>
      <c r="AB81" s="268"/>
      <c r="AC81" s="269"/>
      <c r="AD81" s="270"/>
      <c r="AE81" s="271"/>
      <c r="AF81" s="272"/>
      <c r="AG81" s="270"/>
      <c r="AH81" s="273"/>
    </row>
    <row r="82" spans="1:34" s="27" customFormat="1" ht="23.25" customHeight="1" x14ac:dyDescent="0.2">
      <c r="A82" s="277"/>
      <c r="B82" s="256">
        <v>74</v>
      </c>
      <c r="C82" s="257"/>
      <c r="D82" s="258"/>
      <c r="E82" s="258"/>
      <c r="F82" s="259"/>
      <c r="G82" s="260"/>
      <c r="H82" s="261"/>
      <c r="I82" s="278"/>
      <c r="J82" s="279"/>
      <c r="K82" s="263"/>
      <c r="L82" s="264"/>
      <c r="M82" s="264"/>
      <c r="N82" s="264"/>
      <c r="O82" s="264"/>
      <c r="P82" s="264"/>
      <c r="Q82" s="264"/>
      <c r="R82" s="264"/>
      <c r="S82" s="264"/>
      <c r="T82" s="264"/>
      <c r="U82" s="265"/>
      <c r="V82" s="280"/>
      <c r="W82" s="266"/>
      <c r="X82" s="267"/>
      <c r="Y82" s="268"/>
      <c r="Z82" s="268"/>
      <c r="AA82" s="268"/>
      <c r="AB82" s="269"/>
      <c r="AC82" s="269"/>
      <c r="AD82" s="270"/>
      <c r="AE82" s="271"/>
      <c r="AF82" s="272"/>
      <c r="AG82" s="270"/>
      <c r="AH82" s="273"/>
    </row>
    <row r="83" spans="1:34" s="27" customFormat="1" ht="23.25" customHeight="1" x14ac:dyDescent="0.2">
      <c r="A83" s="277"/>
      <c r="B83" s="256">
        <v>75</v>
      </c>
      <c r="C83" s="282"/>
      <c r="D83" s="258"/>
      <c r="E83" s="258"/>
      <c r="F83" s="259"/>
      <c r="G83" s="260"/>
      <c r="H83" s="261"/>
      <c r="I83" s="278"/>
      <c r="J83" s="279"/>
      <c r="K83" s="263"/>
      <c r="L83" s="264"/>
      <c r="M83" s="264"/>
      <c r="N83" s="264"/>
      <c r="O83" s="264"/>
      <c r="P83" s="264"/>
      <c r="Q83" s="264"/>
      <c r="R83" s="264"/>
      <c r="S83" s="264"/>
      <c r="T83" s="264"/>
      <c r="U83" s="265"/>
      <c r="V83" s="280"/>
      <c r="W83" s="266"/>
      <c r="X83" s="272"/>
      <c r="Y83" s="268"/>
      <c r="Z83" s="269"/>
      <c r="AA83" s="269"/>
      <c r="AB83" s="268"/>
      <c r="AC83" s="269"/>
      <c r="AD83" s="270"/>
      <c r="AE83" s="271"/>
      <c r="AF83" s="272"/>
      <c r="AG83" s="270"/>
      <c r="AH83" s="273"/>
    </row>
    <row r="84" spans="1:34" s="27" customFormat="1" ht="23.25" customHeight="1" x14ac:dyDescent="0.2">
      <c r="A84" s="277"/>
      <c r="B84" s="256">
        <v>76</v>
      </c>
      <c r="C84" s="257"/>
      <c r="D84" s="258"/>
      <c r="E84" s="258"/>
      <c r="F84" s="259"/>
      <c r="G84" s="259"/>
      <c r="H84" s="261"/>
      <c r="I84" s="278"/>
      <c r="J84" s="283"/>
      <c r="K84" s="263"/>
      <c r="L84" s="264"/>
      <c r="M84" s="264"/>
      <c r="N84" s="264"/>
      <c r="O84" s="264"/>
      <c r="P84" s="264"/>
      <c r="Q84" s="264"/>
      <c r="R84" s="264"/>
      <c r="S84" s="264"/>
      <c r="T84" s="264"/>
      <c r="U84" s="265"/>
      <c r="V84" s="275"/>
      <c r="W84" s="266"/>
      <c r="X84" s="267"/>
      <c r="Y84" s="269"/>
      <c r="Z84" s="268"/>
      <c r="AA84" s="268"/>
      <c r="AB84" s="268"/>
      <c r="AC84" s="269"/>
      <c r="AD84" s="270"/>
      <c r="AE84" s="271"/>
      <c r="AF84" s="272"/>
      <c r="AG84" s="270"/>
      <c r="AH84" s="273"/>
    </row>
    <row r="85" spans="1:34" s="27" customFormat="1" ht="23.25" customHeight="1" x14ac:dyDescent="0.2">
      <c r="A85" s="277"/>
      <c r="B85" s="256">
        <v>77</v>
      </c>
      <c r="C85" s="257"/>
      <c r="D85" s="258"/>
      <c r="E85" s="258"/>
      <c r="F85" s="259"/>
      <c r="G85" s="260"/>
      <c r="H85" s="261"/>
      <c r="I85" s="278"/>
      <c r="J85" s="279"/>
      <c r="K85" s="263"/>
      <c r="L85" s="264"/>
      <c r="M85" s="264"/>
      <c r="N85" s="264"/>
      <c r="O85" s="264"/>
      <c r="P85" s="264"/>
      <c r="Q85" s="264"/>
      <c r="R85" s="264"/>
      <c r="S85" s="264"/>
      <c r="T85" s="264"/>
      <c r="U85" s="265"/>
      <c r="V85" s="280"/>
      <c r="W85" s="266"/>
      <c r="X85" s="267"/>
      <c r="Y85" s="268"/>
      <c r="Z85" s="268"/>
      <c r="AA85" s="268"/>
      <c r="AB85" s="268"/>
      <c r="AC85" s="269"/>
      <c r="AD85" s="270"/>
      <c r="AE85" s="271"/>
      <c r="AF85" s="272"/>
      <c r="AG85" s="270"/>
      <c r="AH85" s="273"/>
    </row>
    <row r="86" spans="1:34" s="27" customFormat="1" ht="23.25" customHeight="1" x14ac:dyDescent="0.2">
      <c r="A86" s="277"/>
      <c r="B86" s="256">
        <v>78</v>
      </c>
      <c r="C86" s="281"/>
      <c r="D86" s="258"/>
      <c r="E86" s="258"/>
      <c r="F86" s="259"/>
      <c r="G86" s="260"/>
      <c r="H86" s="261"/>
      <c r="I86" s="278"/>
      <c r="J86" s="279"/>
      <c r="K86" s="263"/>
      <c r="L86" s="264"/>
      <c r="M86" s="264"/>
      <c r="N86" s="264"/>
      <c r="O86" s="264"/>
      <c r="P86" s="264"/>
      <c r="Q86" s="264"/>
      <c r="R86" s="264"/>
      <c r="S86" s="264"/>
      <c r="T86" s="264"/>
      <c r="U86" s="265"/>
      <c r="V86" s="280"/>
      <c r="W86" s="266"/>
      <c r="X86" s="267"/>
      <c r="Y86" s="268"/>
      <c r="Z86" s="268"/>
      <c r="AA86" s="268"/>
      <c r="AB86" s="268"/>
      <c r="AC86" s="269"/>
      <c r="AD86" s="270"/>
      <c r="AE86" s="271"/>
      <c r="AF86" s="272"/>
      <c r="AG86" s="270"/>
      <c r="AH86" s="273"/>
    </row>
    <row r="87" spans="1:34" s="27" customFormat="1" ht="23.25" customHeight="1" x14ac:dyDescent="0.2">
      <c r="A87" s="277"/>
      <c r="B87" s="256">
        <v>79</v>
      </c>
      <c r="C87" s="257"/>
      <c r="D87" s="258"/>
      <c r="E87" s="258"/>
      <c r="F87" s="259"/>
      <c r="G87" s="260"/>
      <c r="H87" s="261"/>
      <c r="I87" s="278"/>
      <c r="J87" s="279"/>
      <c r="K87" s="263"/>
      <c r="L87" s="264"/>
      <c r="M87" s="264"/>
      <c r="N87" s="264"/>
      <c r="O87" s="264"/>
      <c r="P87" s="264"/>
      <c r="Q87" s="264"/>
      <c r="R87" s="264"/>
      <c r="S87" s="264"/>
      <c r="T87" s="264"/>
      <c r="U87" s="265"/>
      <c r="V87" s="280"/>
      <c r="W87" s="266"/>
      <c r="X87" s="267"/>
      <c r="Y87" s="268"/>
      <c r="Z87" s="268"/>
      <c r="AA87" s="268"/>
      <c r="AB87" s="268"/>
      <c r="AC87" s="269"/>
      <c r="AD87" s="270"/>
      <c r="AE87" s="276"/>
      <c r="AF87" s="272"/>
      <c r="AG87" s="270"/>
      <c r="AH87" s="273"/>
    </row>
    <row r="88" spans="1:34" s="27" customFormat="1" ht="23.25" customHeight="1" x14ac:dyDescent="0.2">
      <c r="A88" s="277"/>
      <c r="B88" s="256">
        <v>80</v>
      </c>
      <c r="C88" s="257"/>
      <c r="D88" s="258"/>
      <c r="E88" s="258"/>
      <c r="F88" s="259"/>
      <c r="G88" s="260"/>
      <c r="H88" s="261"/>
      <c r="I88" s="278"/>
      <c r="J88" s="279"/>
      <c r="K88" s="263"/>
      <c r="L88" s="264"/>
      <c r="M88" s="264"/>
      <c r="N88" s="264"/>
      <c r="O88" s="264"/>
      <c r="P88" s="264"/>
      <c r="Q88" s="264"/>
      <c r="R88" s="264"/>
      <c r="S88" s="264"/>
      <c r="T88" s="264"/>
      <c r="U88" s="265"/>
      <c r="V88" s="280"/>
      <c r="W88" s="266"/>
      <c r="X88" s="267"/>
      <c r="Y88" s="269"/>
      <c r="Z88" s="269"/>
      <c r="AA88" s="268"/>
      <c r="AB88" s="268"/>
      <c r="AC88" s="269"/>
      <c r="AD88" s="270"/>
      <c r="AE88" s="276"/>
      <c r="AF88" s="272"/>
      <c r="AG88" s="270"/>
      <c r="AH88" s="273"/>
    </row>
    <row r="89" spans="1:34" s="27" customFormat="1" ht="23.25" customHeight="1" x14ac:dyDescent="0.2">
      <c r="A89" s="277"/>
      <c r="B89" s="256">
        <v>81</v>
      </c>
      <c r="C89" s="257"/>
      <c r="D89" s="258"/>
      <c r="E89" s="258"/>
      <c r="F89" s="259"/>
      <c r="G89" s="260"/>
      <c r="H89" s="261"/>
      <c r="I89" s="278"/>
      <c r="J89" s="279"/>
      <c r="K89" s="263"/>
      <c r="L89" s="264"/>
      <c r="M89" s="264"/>
      <c r="N89" s="264"/>
      <c r="O89" s="264"/>
      <c r="P89" s="264"/>
      <c r="Q89" s="264"/>
      <c r="R89" s="264"/>
      <c r="S89" s="264"/>
      <c r="T89" s="264"/>
      <c r="U89" s="265"/>
      <c r="V89" s="280"/>
      <c r="W89" s="266"/>
      <c r="X89" s="267"/>
      <c r="Y89" s="268"/>
      <c r="Z89" s="268"/>
      <c r="AA89" s="268"/>
      <c r="AB89" s="268"/>
      <c r="AC89" s="269"/>
      <c r="AD89" s="270"/>
      <c r="AE89" s="276"/>
      <c r="AF89" s="272"/>
      <c r="AG89" s="270"/>
      <c r="AH89" s="273"/>
    </row>
    <row r="90" spans="1:34" s="27" customFormat="1" ht="23.25" customHeight="1" x14ac:dyDescent="0.2">
      <c r="A90" s="277"/>
      <c r="B90" s="256">
        <v>82</v>
      </c>
      <c r="C90" s="257"/>
      <c r="D90" s="258"/>
      <c r="E90" s="258"/>
      <c r="F90" s="259"/>
      <c r="G90" s="259"/>
      <c r="H90" s="261"/>
      <c r="I90" s="278"/>
      <c r="J90" s="283"/>
      <c r="K90" s="263"/>
      <c r="L90" s="264"/>
      <c r="M90" s="264"/>
      <c r="N90" s="264"/>
      <c r="O90" s="264"/>
      <c r="P90" s="264"/>
      <c r="Q90" s="264"/>
      <c r="R90" s="264"/>
      <c r="S90" s="264"/>
      <c r="T90" s="264"/>
      <c r="U90" s="265"/>
      <c r="V90" s="275"/>
      <c r="W90" s="266"/>
      <c r="X90" s="272"/>
      <c r="Y90" s="268"/>
      <c r="Z90" s="268"/>
      <c r="AA90" s="269"/>
      <c r="AB90" s="269"/>
      <c r="AC90" s="269"/>
      <c r="AD90" s="270"/>
      <c r="AE90" s="276"/>
      <c r="AF90" s="272"/>
      <c r="AG90" s="270"/>
      <c r="AH90" s="273"/>
    </row>
    <row r="91" spans="1:34" s="27" customFormat="1" ht="23.25" customHeight="1" x14ac:dyDescent="0.2">
      <c r="A91" s="277"/>
      <c r="B91" s="256">
        <v>83</v>
      </c>
      <c r="C91" s="257"/>
      <c r="D91" s="258"/>
      <c r="E91" s="258"/>
      <c r="F91" s="259"/>
      <c r="G91" s="260"/>
      <c r="H91" s="261"/>
      <c r="I91" s="278"/>
      <c r="J91" s="279"/>
      <c r="K91" s="263"/>
      <c r="L91" s="264"/>
      <c r="M91" s="264"/>
      <c r="N91" s="264"/>
      <c r="O91" s="264"/>
      <c r="P91" s="264"/>
      <c r="Q91" s="264"/>
      <c r="R91" s="264"/>
      <c r="S91" s="264"/>
      <c r="T91" s="264"/>
      <c r="U91" s="265"/>
      <c r="V91" s="280"/>
      <c r="W91" s="266"/>
      <c r="X91" s="267"/>
      <c r="Y91" s="268"/>
      <c r="Z91" s="268"/>
      <c r="AA91" s="268"/>
      <c r="AB91" s="268"/>
      <c r="AC91" s="269"/>
      <c r="AD91" s="270"/>
      <c r="AE91" s="276"/>
      <c r="AF91" s="272"/>
      <c r="AG91" s="270"/>
      <c r="AH91" s="273"/>
    </row>
    <row r="92" spans="1:34" s="27" customFormat="1" ht="23.25" customHeight="1" x14ac:dyDescent="0.2">
      <c r="A92" s="277"/>
      <c r="B92" s="256">
        <v>84</v>
      </c>
      <c r="C92" s="257"/>
      <c r="D92" s="258"/>
      <c r="E92" s="258"/>
      <c r="F92" s="259"/>
      <c r="G92" s="260"/>
      <c r="H92" s="261"/>
      <c r="I92" s="278"/>
      <c r="J92" s="279"/>
      <c r="K92" s="263"/>
      <c r="L92" s="264"/>
      <c r="M92" s="264"/>
      <c r="N92" s="264"/>
      <c r="O92" s="264"/>
      <c r="P92" s="264"/>
      <c r="Q92" s="264"/>
      <c r="R92" s="264"/>
      <c r="S92" s="264"/>
      <c r="T92" s="264"/>
      <c r="U92" s="265"/>
      <c r="V92" s="280"/>
      <c r="W92" s="266"/>
      <c r="X92" s="267"/>
      <c r="Y92" s="268"/>
      <c r="Z92" s="268"/>
      <c r="AA92" s="268"/>
      <c r="AB92" s="268"/>
      <c r="AC92" s="269"/>
      <c r="AD92" s="270"/>
      <c r="AE92" s="276"/>
      <c r="AF92" s="272"/>
      <c r="AG92" s="270"/>
      <c r="AH92" s="273"/>
    </row>
    <row r="93" spans="1:34" s="27" customFormat="1" ht="23.25" customHeight="1" x14ac:dyDescent="0.2">
      <c r="A93" s="277"/>
      <c r="B93" s="256">
        <v>85</v>
      </c>
      <c r="C93" s="257"/>
      <c r="D93" s="258"/>
      <c r="E93" s="258"/>
      <c r="F93" s="259"/>
      <c r="G93" s="260"/>
      <c r="H93" s="261"/>
      <c r="I93" s="278"/>
      <c r="J93" s="279"/>
      <c r="K93" s="263"/>
      <c r="L93" s="264"/>
      <c r="M93" s="264"/>
      <c r="N93" s="264"/>
      <c r="O93" s="264"/>
      <c r="P93" s="264"/>
      <c r="Q93" s="264"/>
      <c r="R93" s="264"/>
      <c r="S93" s="264"/>
      <c r="T93" s="264"/>
      <c r="U93" s="265"/>
      <c r="V93" s="280"/>
      <c r="W93" s="266"/>
      <c r="X93" s="267"/>
      <c r="Y93" s="268"/>
      <c r="Z93" s="268"/>
      <c r="AA93" s="268"/>
      <c r="AB93" s="268"/>
      <c r="AC93" s="269"/>
      <c r="AD93" s="270"/>
      <c r="AE93" s="271"/>
      <c r="AF93" s="272"/>
      <c r="AG93" s="270"/>
      <c r="AH93" s="273"/>
    </row>
    <row r="94" spans="1:34" s="27" customFormat="1" ht="23.25" customHeight="1" x14ac:dyDescent="0.2">
      <c r="A94" s="277"/>
      <c r="B94" s="256">
        <v>86</v>
      </c>
      <c r="C94" s="257"/>
      <c r="D94" s="258"/>
      <c r="E94" s="258"/>
      <c r="F94" s="259"/>
      <c r="G94" s="260"/>
      <c r="H94" s="261"/>
      <c r="I94" s="278"/>
      <c r="J94" s="279"/>
      <c r="K94" s="263"/>
      <c r="L94" s="264"/>
      <c r="M94" s="264"/>
      <c r="N94" s="264"/>
      <c r="O94" s="264"/>
      <c r="P94" s="264"/>
      <c r="Q94" s="264"/>
      <c r="R94" s="264"/>
      <c r="S94" s="264"/>
      <c r="T94" s="264"/>
      <c r="U94" s="265"/>
      <c r="V94" s="280"/>
      <c r="W94" s="266"/>
      <c r="X94" s="267"/>
      <c r="Y94" s="269"/>
      <c r="Z94" s="268"/>
      <c r="AA94" s="268"/>
      <c r="AB94" s="268"/>
      <c r="AC94" s="269"/>
      <c r="AD94" s="270"/>
      <c r="AE94" s="271"/>
      <c r="AF94" s="272"/>
      <c r="AG94" s="270"/>
      <c r="AH94" s="273"/>
    </row>
    <row r="95" spans="1:34" s="27" customFormat="1" ht="23.25" customHeight="1" x14ac:dyDescent="0.2">
      <c r="A95" s="277"/>
      <c r="B95" s="256">
        <v>87</v>
      </c>
      <c r="C95" s="282"/>
      <c r="D95" s="258"/>
      <c r="E95" s="258"/>
      <c r="F95" s="259"/>
      <c r="G95" s="260"/>
      <c r="H95" s="261"/>
      <c r="I95" s="278"/>
      <c r="J95" s="279"/>
      <c r="K95" s="263"/>
      <c r="L95" s="264"/>
      <c r="M95" s="264"/>
      <c r="N95" s="264"/>
      <c r="O95" s="264"/>
      <c r="P95" s="264"/>
      <c r="Q95" s="264"/>
      <c r="R95" s="264"/>
      <c r="S95" s="264"/>
      <c r="T95" s="264"/>
      <c r="U95" s="265"/>
      <c r="V95" s="280"/>
      <c r="W95" s="266"/>
      <c r="X95" s="272"/>
      <c r="Y95" s="268"/>
      <c r="Z95" s="268"/>
      <c r="AA95" s="268"/>
      <c r="AB95" s="269"/>
      <c r="AC95" s="269"/>
      <c r="AD95" s="270"/>
      <c r="AE95" s="271"/>
      <c r="AF95" s="272"/>
      <c r="AG95" s="270"/>
      <c r="AH95" s="273"/>
    </row>
    <row r="96" spans="1:34" s="27" customFormat="1" ht="23.25" customHeight="1" x14ac:dyDescent="0.2">
      <c r="A96" s="277"/>
      <c r="B96" s="256">
        <v>88</v>
      </c>
      <c r="C96" s="257"/>
      <c r="D96" s="258"/>
      <c r="E96" s="258"/>
      <c r="F96" s="259"/>
      <c r="G96" s="259"/>
      <c r="H96" s="261"/>
      <c r="I96" s="278"/>
      <c r="J96" s="283"/>
      <c r="K96" s="263"/>
      <c r="L96" s="264"/>
      <c r="M96" s="264"/>
      <c r="N96" s="264"/>
      <c r="O96" s="264"/>
      <c r="P96" s="264"/>
      <c r="Q96" s="264"/>
      <c r="R96" s="264"/>
      <c r="S96" s="264"/>
      <c r="T96" s="264"/>
      <c r="U96" s="265"/>
      <c r="V96" s="275"/>
      <c r="W96" s="266"/>
      <c r="X96" s="267"/>
      <c r="Y96" s="268"/>
      <c r="Z96" s="269"/>
      <c r="AA96" s="268"/>
      <c r="AB96" s="268"/>
      <c r="AC96" s="269"/>
      <c r="AD96" s="270"/>
      <c r="AE96" s="271"/>
      <c r="AF96" s="272"/>
      <c r="AG96" s="270"/>
      <c r="AH96" s="273"/>
    </row>
    <row r="97" spans="1:34" s="27" customFormat="1" ht="23.25" customHeight="1" x14ac:dyDescent="0.2">
      <c r="A97" s="277"/>
      <c r="B97" s="256">
        <v>89</v>
      </c>
      <c r="C97" s="257"/>
      <c r="D97" s="258"/>
      <c r="E97" s="258"/>
      <c r="F97" s="259"/>
      <c r="G97" s="260"/>
      <c r="H97" s="261"/>
      <c r="I97" s="278"/>
      <c r="J97" s="279"/>
      <c r="K97" s="263"/>
      <c r="L97" s="264"/>
      <c r="M97" s="264"/>
      <c r="N97" s="264"/>
      <c r="O97" s="264"/>
      <c r="P97" s="264"/>
      <c r="Q97" s="264"/>
      <c r="R97" s="264"/>
      <c r="S97" s="264"/>
      <c r="T97" s="264"/>
      <c r="U97" s="265"/>
      <c r="V97" s="280"/>
      <c r="W97" s="266"/>
      <c r="X97" s="267"/>
      <c r="Y97" s="268"/>
      <c r="Z97" s="268"/>
      <c r="AA97" s="268"/>
      <c r="AB97" s="268"/>
      <c r="AC97" s="269"/>
      <c r="AD97" s="270"/>
      <c r="AE97" s="271"/>
      <c r="AF97" s="272"/>
      <c r="AG97" s="270"/>
      <c r="AH97" s="273"/>
    </row>
    <row r="98" spans="1:34" s="27" customFormat="1" ht="23.25" customHeight="1" x14ac:dyDescent="0.2">
      <c r="A98" s="277"/>
      <c r="B98" s="256">
        <v>90</v>
      </c>
      <c r="C98" s="257"/>
      <c r="D98" s="258"/>
      <c r="E98" s="258"/>
      <c r="F98" s="259"/>
      <c r="G98" s="260"/>
      <c r="H98" s="261"/>
      <c r="I98" s="278"/>
      <c r="J98" s="279"/>
      <c r="K98" s="263"/>
      <c r="L98" s="264"/>
      <c r="M98" s="264"/>
      <c r="N98" s="264"/>
      <c r="O98" s="264"/>
      <c r="P98" s="264"/>
      <c r="Q98" s="264"/>
      <c r="R98" s="264"/>
      <c r="S98" s="264"/>
      <c r="T98" s="264"/>
      <c r="U98" s="265"/>
      <c r="V98" s="280"/>
      <c r="W98" s="266"/>
      <c r="X98" s="267"/>
      <c r="Y98" s="268"/>
      <c r="Z98" s="268"/>
      <c r="AA98" s="269"/>
      <c r="AB98" s="268"/>
      <c r="AC98" s="269"/>
      <c r="AD98" s="270"/>
      <c r="AE98" s="271"/>
      <c r="AF98" s="272"/>
      <c r="AG98" s="270"/>
      <c r="AH98" s="273"/>
    </row>
    <row r="99" spans="1:34" s="27" customFormat="1" ht="23.25" customHeight="1" x14ac:dyDescent="0.2">
      <c r="A99" s="277"/>
      <c r="B99" s="256">
        <v>91</v>
      </c>
      <c r="C99" s="282"/>
      <c r="D99" s="258"/>
      <c r="E99" s="258"/>
      <c r="F99" s="259"/>
      <c r="G99" s="260"/>
      <c r="H99" s="261"/>
      <c r="I99" s="259"/>
      <c r="J99" s="262"/>
      <c r="K99" s="263"/>
      <c r="L99" s="264"/>
      <c r="M99" s="264"/>
      <c r="N99" s="264"/>
      <c r="O99" s="264"/>
      <c r="P99" s="264"/>
      <c r="Q99" s="264"/>
      <c r="R99" s="264"/>
      <c r="S99" s="264"/>
      <c r="T99" s="264"/>
      <c r="U99" s="265"/>
      <c r="V99" s="280"/>
      <c r="W99" s="266"/>
      <c r="X99" s="267"/>
      <c r="Y99" s="268"/>
      <c r="Z99" s="268"/>
      <c r="AA99" s="268"/>
      <c r="AB99" s="268"/>
      <c r="AC99" s="269"/>
      <c r="AD99" s="270"/>
      <c r="AE99" s="276"/>
      <c r="AF99" s="272"/>
      <c r="AG99" s="270"/>
      <c r="AH99" s="273"/>
    </row>
    <row r="100" spans="1:34" s="27" customFormat="1" ht="23.25" customHeight="1" x14ac:dyDescent="0.2">
      <c r="A100" s="277"/>
      <c r="B100" s="256">
        <v>92</v>
      </c>
      <c r="C100" s="281"/>
      <c r="D100" s="258"/>
      <c r="E100" s="258"/>
      <c r="F100" s="259"/>
      <c r="G100" s="260"/>
      <c r="H100" s="261"/>
      <c r="I100" s="259"/>
      <c r="J100" s="262"/>
      <c r="K100" s="263"/>
      <c r="L100" s="264"/>
      <c r="M100" s="264"/>
      <c r="N100" s="264"/>
      <c r="O100" s="264"/>
      <c r="P100" s="264"/>
      <c r="Q100" s="264"/>
      <c r="R100" s="264"/>
      <c r="S100" s="264"/>
      <c r="T100" s="264"/>
      <c r="U100" s="265"/>
      <c r="V100" s="280"/>
      <c r="W100" s="266"/>
      <c r="X100" s="272"/>
      <c r="Y100" s="268"/>
      <c r="Z100" s="268"/>
      <c r="AA100" s="269"/>
      <c r="AB100" s="269"/>
      <c r="AC100" s="269"/>
      <c r="AD100" s="270"/>
      <c r="AE100" s="276"/>
      <c r="AF100" s="272"/>
      <c r="AG100" s="270"/>
      <c r="AH100" s="273"/>
    </row>
    <row r="101" spans="1:34" s="27" customFormat="1" ht="23.25" customHeight="1" x14ac:dyDescent="0.2">
      <c r="A101" s="277"/>
      <c r="B101" s="256">
        <v>93</v>
      </c>
      <c r="C101" s="257"/>
      <c r="D101" s="258"/>
      <c r="E101" s="258"/>
      <c r="F101" s="259"/>
      <c r="G101" s="259"/>
      <c r="H101" s="261"/>
      <c r="I101" s="259"/>
      <c r="J101" s="284"/>
      <c r="K101" s="263"/>
      <c r="L101" s="264"/>
      <c r="M101" s="264"/>
      <c r="N101" s="264"/>
      <c r="O101" s="264"/>
      <c r="P101" s="264"/>
      <c r="Q101" s="264"/>
      <c r="R101" s="264"/>
      <c r="S101" s="264"/>
      <c r="T101" s="264"/>
      <c r="U101" s="265"/>
      <c r="V101" s="275"/>
      <c r="W101" s="266"/>
      <c r="X101" s="267"/>
      <c r="Y101" s="268"/>
      <c r="Z101" s="269"/>
      <c r="AA101" s="268"/>
      <c r="AB101" s="268"/>
      <c r="AC101" s="269"/>
      <c r="AD101" s="270"/>
      <c r="AE101" s="276"/>
      <c r="AF101" s="272"/>
      <c r="AG101" s="270"/>
      <c r="AH101" s="273"/>
    </row>
    <row r="102" spans="1:34" s="27" customFormat="1" ht="23.25" customHeight="1" x14ac:dyDescent="0.2">
      <c r="A102" s="277"/>
      <c r="B102" s="256">
        <v>94</v>
      </c>
      <c r="C102" s="257"/>
      <c r="D102" s="258"/>
      <c r="E102" s="258"/>
      <c r="F102" s="259"/>
      <c r="G102" s="260"/>
      <c r="H102" s="261"/>
      <c r="I102" s="259"/>
      <c r="J102" s="262"/>
      <c r="K102" s="263"/>
      <c r="L102" s="264"/>
      <c r="M102" s="264"/>
      <c r="N102" s="264"/>
      <c r="O102" s="264"/>
      <c r="P102" s="264"/>
      <c r="Q102" s="264"/>
      <c r="R102" s="264"/>
      <c r="S102" s="264"/>
      <c r="T102" s="264"/>
      <c r="U102" s="265"/>
      <c r="V102" s="280"/>
      <c r="W102" s="266"/>
      <c r="X102" s="267"/>
      <c r="Y102" s="269"/>
      <c r="Z102" s="268"/>
      <c r="AA102" s="268"/>
      <c r="AB102" s="268"/>
      <c r="AC102" s="269"/>
      <c r="AD102" s="270"/>
      <c r="AE102" s="276"/>
      <c r="AF102" s="272"/>
      <c r="AG102" s="270"/>
      <c r="AH102" s="273"/>
    </row>
    <row r="103" spans="1:34" s="27" customFormat="1" ht="23.25" customHeight="1" x14ac:dyDescent="0.2">
      <c r="A103" s="277"/>
      <c r="B103" s="256">
        <v>95</v>
      </c>
      <c r="C103" s="257"/>
      <c r="D103" s="258"/>
      <c r="E103" s="258"/>
      <c r="F103" s="259"/>
      <c r="G103" s="260"/>
      <c r="H103" s="261"/>
      <c r="I103" s="259"/>
      <c r="J103" s="262"/>
      <c r="K103" s="263"/>
      <c r="L103" s="264"/>
      <c r="M103" s="264"/>
      <c r="N103" s="264"/>
      <c r="O103" s="264"/>
      <c r="P103" s="264"/>
      <c r="Q103" s="264"/>
      <c r="R103" s="264"/>
      <c r="S103" s="264"/>
      <c r="T103" s="264"/>
      <c r="U103" s="265"/>
      <c r="V103" s="280"/>
      <c r="W103" s="266"/>
      <c r="X103" s="267"/>
      <c r="Y103" s="268"/>
      <c r="Z103" s="268"/>
      <c r="AA103" s="268"/>
      <c r="AB103" s="268"/>
      <c r="AC103" s="269"/>
      <c r="AD103" s="270"/>
      <c r="AE103" s="276"/>
      <c r="AF103" s="272"/>
      <c r="AG103" s="270"/>
      <c r="AH103" s="273"/>
    </row>
    <row r="104" spans="1:34" s="27" customFormat="1" ht="23.25" customHeight="1" x14ac:dyDescent="0.2">
      <c r="A104" s="277"/>
      <c r="B104" s="256">
        <v>96</v>
      </c>
      <c r="C104" s="257"/>
      <c r="D104" s="258"/>
      <c r="E104" s="258"/>
      <c r="F104" s="259"/>
      <c r="G104" s="260"/>
      <c r="H104" s="261"/>
      <c r="I104" s="259"/>
      <c r="J104" s="262"/>
      <c r="K104" s="263"/>
      <c r="L104" s="264"/>
      <c r="M104" s="264"/>
      <c r="N104" s="264"/>
      <c r="O104" s="264"/>
      <c r="P104" s="264"/>
      <c r="Q104" s="264"/>
      <c r="R104" s="264"/>
      <c r="S104" s="264"/>
      <c r="T104" s="264"/>
      <c r="U104" s="265"/>
      <c r="V104" s="280"/>
      <c r="W104" s="266"/>
      <c r="X104" s="267"/>
      <c r="Y104" s="268"/>
      <c r="Z104" s="268"/>
      <c r="AA104" s="268"/>
      <c r="AB104" s="268"/>
      <c r="AC104" s="269"/>
      <c r="AD104" s="270"/>
      <c r="AE104" s="276"/>
      <c r="AF104" s="272"/>
      <c r="AG104" s="270"/>
      <c r="AH104" s="273"/>
    </row>
    <row r="105" spans="1:34" s="27" customFormat="1" ht="23.25" customHeight="1" x14ac:dyDescent="0.2">
      <c r="A105" s="277"/>
      <c r="B105" s="256">
        <v>97</v>
      </c>
      <c r="C105" s="282"/>
      <c r="D105" s="258"/>
      <c r="E105" s="258"/>
      <c r="F105" s="259"/>
      <c r="G105" s="260"/>
      <c r="H105" s="261"/>
      <c r="I105" s="259"/>
      <c r="J105" s="262"/>
      <c r="K105" s="263"/>
      <c r="L105" s="264"/>
      <c r="M105" s="264"/>
      <c r="N105" s="264"/>
      <c r="O105" s="264"/>
      <c r="P105" s="264"/>
      <c r="Q105" s="264"/>
      <c r="R105" s="264"/>
      <c r="S105" s="264"/>
      <c r="T105" s="264"/>
      <c r="U105" s="265"/>
      <c r="V105" s="280"/>
      <c r="W105" s="266"/>
      <c r="X105" s="267"/>
      <c r="Y105" s="269"/>
      <c r="Z105" s="268"/>
      <c r="AA105" s="268"/>
      <c r="AB105" s="268"/>
      <c r="AC105" s="269"/>
      <c r="AD105" s="270"/>
      <c r="AE105" s="271"/>
      <c r="AF105" s="272"/>
      <c r="AG105" s="270"/>
      <c r="AH105" s="273"/>
    </row>
    <row r="106" spans="1:34" s="27" customFormat="1" ht="23.25" customHeight="1" x14ac:dyDescent="0.2">
      <c r="A106" s="277"/>
      <c r="B106" s="256">
        <v>98</v>
      </c>
      <c r="C106" s="281"/>
      <c r="D106" s="258"/>
      <c r="E106" s="258"/>
      <c r="F106" s="259"/>
      <c r="G106" s="260"/>
      <c r="H106" s="261"/>
      <c r="I106" s="259"/>
      <c r="J106" s="262"/>
      <c r="K106" s="263"/>
      <c r="L106" s="264"/>
      <c r="M106" s="264"/>
      <c r="N106" s="264"/>
      <c r="O106" s="264"/>
      <c r="P106" s="264"/>
      <c r="Q106" s="264"/>
      <c r="R106" s="264"/>
      <c r="S106" s="264"/>
      <c r="T106" s="264"/>
      <c r="U106" s="265"/>
      <c r="V106" s="280"/>
      <c r="W106" s="266"/>
      <c r="X106" s="267"/>
      <c r="Y106" s="268"/>
      <c r="Z106" s="268"/>
      <c r="AA106" s="268"/>
      <c r="AB106" s="268"/>
      <c r="AC106" s="269"/>
      <c r="AD106" s="270"/>
      <c r="AE106" s="271"/>
      <c r="AF106" s="272"/>
      <c r="AG106" s="270"/>
      <c r="AH106" s="273"/>
    </row>
    <row r="107" spans="1:34" s="27" customFormat="1" ht="23.25" customHeight="1" x14ac:dyDescent="0.2">
      <c r="A107" s="277"/>
      <c r="B107" s="256">
        <v>99</v>
      </c>
      <c r="C107" s="257"/>
      <c r="D107" s="258"/>
      <c r="E107" s="258"/>
      <c r="F107" s="259"/>
      <c r="G107" s="259"/>
      <c r="H107" s="261"/>
      <c r="I107" s="259"/>
      <c r="J107" s="284"/>
      <c r="K107" s="263"/>
      <c r="L107" s="264"/>
      <c r="M107" s="264"/>
      <c r="N107" s="264"/>
      <c r="O107" s="264"/>
      <c r="P107" s="264"/>
      <c r="Q107" s="264"/>
      <c r="R107" s="264"/>
      <c r="S107" s="264"/>
      <c r="T107" s="264"/>
      <c r="U107" s="265"/>
      <c r="V107" s="275"/>
      <c r="W107" s="266"/>
      <c r="X107" s="267"/>
      <c r="Y107" s="268"/>
      <c r="Z107" s="268"/>
      <c r="AA107" s="268"/>
      <c r="AB107" s="268"/>
      <c r="AC107" s="269"/>
      <c r="AD107" s="270"/>
      <c r="AE107" s="271"/>
      <c r="AF107" s="272"/>
      <c r="AG107" s="270"/>
      <c r="AH107" s="273"/>
    </row>
    <row r="108" spans="1:34" s="27" customFormat="1" ht="23.25" customHeight="1" x14ac:dyDescent="0.2">
      <c r="A108" s="277"/>
      <c r="B108" s="256">
        <v>100</v>
      </c>
      <c r="C108" s="257"/>
      <c r="D108" s="258"/>
      <c r="E108" s="258"/>
      <c r="F108" s="259"/>
      <c r="G108" s="260"/>
      <c r="H108" s="261"/>
      <c r="I108" s="259"/>
      <c r="J108" s="262"/>
      <c r="K108" s="263"/>
      <c r="L108" s="264"/>
      <c r="M108" s="264"/>
      <c r="N108" s="264"/>
      <c r="O108" s="264"/>
      <c r="P108" s="264"/>
      <c r="Q108" s="264"/>
      <c r="R108" s="264"/>
      <c r="S108" s="264"/>
      <c r="T108" s="264"/>
      <c r="U108" s="265"/>
      <c r="V108" s="280"/>
      <c r="W108" s="266"/>
      <c r="X108" s="267"/>
      <c r="Y108" s="268"/>
      <c r="Z108" s="268"/>
      <c r="AA108" s="268"/>
      <c r="AB108" s="269"/>
      <c r="AC108" s="269"/>
      <c r="AD108" s="270"/>
      <c r="AE108" s="271"/>
      <c r="AF108" s="272"/>
      <c r="AG108" s="270"/>
      <c r="AH108" s="273"/>
    </row>
    <row r="109" spans="1:34" s="27" customFormat="1" ht="23.25" customHeight="1" x14ac:dyDescent="0.2">
      <c r="A109" s="277"/>
      <c r="B109" s="256">
        <v>101</v>
      </c>
      <c r="C109" s="257"/>
      <c r="D109" s="258"/>
      <c r="E109" s="258"/>
      <c r="F109" s="259"/>
      <c r="G109" s="260"/>
      <c r="H109" s="261"/>
      <c r="I109" s="259"/>
      <c r="J109" s="262"/>
      <c r="K109" s="263"/>
      <c r="L109" s="264"/>
      <c r="M109" s="264"/>
      <c r="N109" s="264"/>
      <c r="O109" s="264"/>
      <c r="P109" s="264"/>
      <c r="Q109" s="264"/>
      <c r="R109" s="264"/>
      <c r="S109" s="264"/>
      <c r="T109" s="264"/>
      <c r="U109" s="265"/>
      <c r="V109" s="280"/>
      <c r="W109" s="266"/>
      <c r="X109" s="272"/>
      <c r="Y109" s="268"/>
      <c r="Z109" s="268"/>
      <c r="AA109" s="268"/>
      <c r="AB109" s="268"/>
      <c r="AC109" s="269"/>
      <c r="AD109" s="270"/>
      <c r="AE109" s="271"/>
      <c r="AF109" s="272"/>
      <c r="AG109" s="270"/>
      <c r="AH109" s="273"/>
    </row>
    <row r="110" spans="1:34" s="27" customFormat="1" ht="23.25" customHeight="1" x14ac:dyDescent="0.2">
      <c r="A110" s="277"/>
      <c r="B110" s="256">
        <v>102</v>
      </c>
      <c r="C110" s="257"/>
      <c r="D110" s="258"/>
      <c r="E110" s="258"/>
      <c r="F110" s="259"/>
      <c r="G110" s="260"/>
      <c r="H110" s="261"/>
      <c r="I110" s="259"/>
      <c r="J110" s="262"/>
      <c r="K110" s="263"/>
      <c r="L110" s="264"/>
      <c r="M110" s="264"/>
      <c r="N110" s="264"/>
      <c r="O110" s="264"/>
      <c r="P110" s="264"/>
      <c r="Q110" s="264"/>
      <c r="R110" s="264"/>
      <c r="S110" s="264"/>
      <c r="T110" s="264"/>
      <c r="U110" s="265"/>
      <c r="V110" s="280"/>
      <c r="W110" s="266"/>
      <c r="X110" s="267"/>
      <c r="Y110" s="268"/>
      <c r="Z110" s="269"/>
      <c r="AA110" s="269"/>
      <c r="AB110" s="268"/>
      <c r="AC110" s="269"/>
      <c r="AD110" s="270"/>
      <c r="AE110" s="271"/>
      <c r="AF110" s="272"/>
      <c r="AG110" s="270"/>
      <c r="AH110" s="273"/>
    </row>
    <row r="111" spans="1:34" s="27" customFormat="1" ht="23.25" customHeight="1" x14ac:dyDescent="0.2">
      <c r="A111" s="277"/>
      <c r="B111" s="256">
        <v>103</v>
      </c>
      <c r="C111" s="282"/>
      <c r="D111" s="258"/>
      <c r="E111" s="258"/>
      <c r="F111" s="259"/>
      <c r="G111" s="260"/>
      <c r="H111" s="261"/>
      <c r="I111" s="259"/>
      <c r="J111" s="262"/>
      <c r="K111" s="263"/>
      <c r="L111" s="264"/>
      <c r="M111" s="264"/>
      <c r="N111" s="264"/>
      <c r="O111" s="264"/>
      <c r="P111" s="264"/>
      <c r="Q111" s="264"/>
      <c r="R111" s="264"/>
      <c r="S111" s="264"/>
      <c r="T111" s="264"/>
      <c r="U111" s="265"/>
      <c r="V111" s="280"/>
      <c r="W111" s="266"/>
      <c r="X111" s="267"/>
      <c r="Y111" s="268"/>
      <c r="Z111" s="269"/>
      <c r="AA111" s="268"/>
      <c r="AB111" s="268"/>
      <c r="AC111" s="269"/>
      <c r="AD111" s="270"/>
      <c r="AE111" s="276"/>
      <c r="AF111" s="272"/>
      <c r="AG111" s="270"/>
      <c r="AH111" s="273"/>
    </row>
    <row r="112" spans="1:34" s="27" customFormat="1" ht="23.25" customHeight="1" x14ac:dyDescent="0.2">
      <c r="A112" s="277"/>
      <c r="B112" s="256">
        <v>104</v>
      </c>
      <c r="C112" s="281"/>
      <c r="D112" s="258"/>
      <c r="E112" s="258"/>
      <c r="F112" s="259"/>
      <c r="G112" s="260"/>
      <c r="H112" s="261"/>
      <c r="I112" s="259"/>
      <c r="J112" s="262"/>
      <c r="K112" s="263"/>
      <c r="L112" s="264"/>
      <c r="M112" s="264"/>
      <c r="N112" s="264"/>
      <c r="O112" s="264"/>
      <c r="P112" s="264"/>
      <c r="Q112" s="264"/>
      <c r="R112" s="264"/>
      <c r="S112" s="264"/>
      <c r="T112" s="264"/>
      <c r="U112" s="265"/>
      <c r="V112" s="280"/>
      <c r="W112" s="266"/>
      <c r="X112" s="267"/>
      <c r="Y112" s="268"/>
      <c r="Z112" s="268"/>
      <c r="AA112" s="268"/>
      <c r="AB112" s="268"/>
      <c r="AC112" s="269"/>
      <c r="AD112" s="270"/>
      <c r="AE112" s="276"/>
      <c r="AF112" s="272"/>
      <c r="AG112" s="270"/>
      <c r="AH112" s="273"/>
    </row>
    <row r="113" spans="1:34" s="27" customFormat="1" ht="23.25" customHeight="1" x14ac:dyDescent="0.2">
      <c r="A113" s="277"/>
      <c r="B113" s="256">
        <v>105</v>
      </c>
      <c r="C113" s="257"/>
      <c r="D113" s="258"/>
      <c r="E113" s="258"/>
      <c r="F113" s="259"/>
      <c r="G113" s="259"/>
      <c r="H113" s="261"/>
      <c r="I113" s="259"/>
      <c r="J113" s="284"/>
      <c r="K113" s="263"/>
      <c r="L113" s="264"/>
      <c r="M113" s="264"/>
      <c r="N113" s="264"/>
      <c r="O113" s="264"/>
      <c r="P113" s="264"/>
      <c r="Q113" s="264"/>
      <c r="R113" s="264"/>
      <c r="S113" s="264"/>
      <c r="T113" s="264"/>
      <c r="U113" s="265"/>
      <c r="V113" s="275"/>
      <c r="W113" s="266"/>
      <c r="X113" s="267"/>
      <c r="Y113" s="268"/>
      <c r="Z113" s="268"/>
      <c r="AA113" s="268"/>
      <c r="AB113" s="269"/>
      <c r="AC113" s="269"/>
      <c r="AD113" s="270"/>
      <c r="AE113" s="276"/>
      <c r="AF113" s="272"/>
      <c r="AG113" s="270"/>
      <c r="AH113" s="273"/>
    </row>
    <row r="114" spans="1:34" s="27" customFormat="1" ht="23.25" customHeight="1" x14ac:dyDescent="0.2">
      <c r="A114" s="277"/>
      <c r="B114" s="256">
        <v>106</v>
      </c>
      <c r="C114" s="257"/>
      <c r="D114" s="258"/>
      <c r="E114" s="258"/>
      <c r="F114" s="259"/>
      <c r="G114" s="260"/>
      <c r="H114" s="261"/>
      <c r="I114" s="259"/>
      <c r="J114" s="262"/>
      <c r="K114" s="263"/>
      <c r="L114" s="264"/>
      <c r="M114" s="264"/>
      <c r="N114" s="264"/>
      <c r="O114" s="264"/>
      <c r="P114" s="264"/>
      <c r="Q114" s="264"/>
      <c r="R114" s="264"/>
      <c r="S114" s="264"/>
      <c r="T114" s="264"/>
      <c r="U114" s="265"/>
      <c r="V114" s="280"/>
      <c r="W114" s="266"/>
      <c r="X114" s="267"/>
      <c r="Y114" s="269"/>
      <c r="Z114" s="268"/>
      <c r="AA114" s="268"/>
      <c r="AB114" s="268"/>
      <c r="AC114" s="269"/>
      <c r="AD114" s="270"/>
      <c r="AE114" s="276"/>
      <c r="AF114" s="272"/>
      <c r="AG114" s="270"/>
      <c r="AH114" s="273"/>
    </row>
    <row r="115" spans="1:34" s="27" customFormat="1" ht="23.25" customHeight="1" x14ac:dyDescent="0.2">
      <c r="A115" s="277"/>
      <c r="B115" s="256">
        <v>107</v>
      </c>
      <c r="C115" s="257"/>
      <c r="D115" s="258"/>
      <c r="E115" s="258"/>
      <c r="F115" s="259"/>
      <c r="G115" s="260"/>
      <c r="H115" s="261"/>
      <c r="I115" s="259"/>
      <c r="J115" s="262"/>
      <c r="K115" s="263"/>
      <c r="L115" s="264"/>
      <c r="M115" s="264"/>
      <c r="N115" s="264"/>
      <c r="O115" s="264"/>
      <c r="P115" s="264"/>
      <c r="Q115" s="264"/>
      <c r="R115" s="264"/>
      <c r="S115" s="264"/>
      <c r="T115" s="264"/>
      <c r="U115" s="265"/>
      <c r="V115" s="280"/>
      <c r="W115" s="266"/>
      <c r="X115" s="267"/>
      <c r="Y115" s="268"/>
      <c r="Z115" s="268"/>
      <c r="AA115" s="268"/>
      <c r="AB115" s="268"/>
      <c r="AC115" s="269"/>
      <c r="AD115" s="270"/>
      <c r="AE115" s="276"/>
      <c r="AF115" s="272"/>
      <c r="AG115" s="270"/>
      <c r="AH115" s="273"/>
    </row>
    <row r="116" spans="1:34" s="27" customFormat="1" ht="23.25" customHeight="1" x14ac:dyDescent="0.2">
      <c r="A116" s="277"/>
      <c r="B116" s="256">
        <v>108</v>
      </c>
      <c r="C116" s="257"/>
      <c r="D116" s="258"/>
      <c r="E116" s="258"/>
      <c r="F116" s="259"/>
      <c r="G116" s="260"/>
      <c r="H116" s="261"/>
      <c r="I116" s="259"/>
      <c r="J116" s="262"/>
      <c r="K116" s="263"/>
      <c r="L116" s="264"/>
      <c r="M116" s="264"/>
      <c r="N116" s="264"/>
      <c r="O116" s="264"/>
      <c r="P116" s="264"/>
      <c r="Q116" s="264"/>
      <c r="R116" s="264"/>
      <c r="S116" s="264"/>
      <c r="T116" s="264"/>
      <c r="U116" s="265"/>
      <c r="V116" s="280"/>
      <c r="W116" s="266"/>
      <c r="X116" s="272"/>
      <c r="Y116" s="268"/>
      <c r="Z116" s="268"/>
      <c r="AA116" s="269"/>
      <c r="AB116" s="268"/>
      <c r="AC116" s="269"/>
      <c r="AD116" s="270"/>
      <c r="AE116" s="276"/>
      <c r="AF116" s="272"/>
      <c r="AG116" s="270"/>
      <c r="AH116" s="273"/>
    </row>
    <row r="117" spans="1:34" s="27" customFormat="1" ht="23.25" customHeight="1" x14ac:dyDescent="0.2">
      <c r="A117" s="277"/>
      <c r="B117" s="256">
        <v>109</v>
      </c>
      <c r="C117" s="282"/>
      <c r="D117" s="258"/>
      <c r="E117" s="258"/>
      <c r="F117" s="259"/>
      <c r="G117" s="260"/>
      <c r="H117" s="261"/>
      <c r="I117" s="259"/>
      <c r="J117" s="262"/>
      <c r="K117" s="263"/>
      <c r="L117" s="264"/>
      <c r="M117" s="264"/>
      <c r="N117" s="264"/>
      <c r="O117" s="264"/>
      <c r="P117" s="264"/>
      <c r="Q117" s="264"/>
      <c r="R117" s="264"/>
      <c r="S117" s="264"/>
      <c r="T117" s="264"/>
      <c r="U117" s="265"/>
      <c r="V117" s="280"/>
      <c r="W117" s="266"/>
      <c r="X117" s="272"/>
      <c r="Y117" s="268"/>
      <c r="Z117" s="268"/>
      <c r="AA117" s="268"/>
      <c r="AB117" s="268"/>
      <c r="AC117" s="269"/>
      <c r="AD117" s="270"/>
      <c r="AE117" s="271"/>
      <c r="AF117" s="272"/>
      <c r="AG117" s="270"/>
      <c r="AH117" s="273"/>
    </row>
    <row r="118" spans="1:34" s="27" customFormat="1" ht="23.25" customHeight="1" x14ac:dyDescent="0.2">
      <c r="A118" s="277"/>
      <c r="B118" s="256">
        <v>110</v>
      </c>
      <c r="C118" s="281"/>
      <c r="D118" s="258"/>
      <c r="E118" s="258"/>
      <c r="F118" s="259"/>
      <c r="G118" s="260"/>
      <c r="H118" s="261"/>
      <c r="I118" s="259"/>
      <c r="J118" s="262"/>
      <c r="K118" s="263"/>
      <c r="L118" s="264"/>
      <c r="M118" s="264"/>
      <c r="N118" s="264"/>
      <c r="O118" s="264"/>
      <c r="P118" s="264"/>
      <c r="Q118" s="264"/>
      <c r="R118" s="264"/>
      <c r="S118" s="264"/>
      <c r="T118" s="264"/>
      <c r="U118" s="265"/>
      <c r="V118" s="280"/>
      <c r="W118" s="266"/>
      <c r="X118" s="267"/>
      <c r="Y118" s="268"/>
      <c r="Z118" s="268"/>
      <c r="AA118" s="269"/>
      <c r="AB118" s="269"/>
      <c r="AC118" s="269"/>
      <c r="AD118" s="270"/>
      <c r="AE118" s="271"/>
      <c r="AF118" s="272"/>
      <c r="AG118" s="270"/>
      <c r="AH118" s="273"/>
    </row>
    <row r="119" spans="1:34" s="27" customFormat="1" ht="23.25" customHeight="1" x14ac:dyDescent="0.2">
      <c r="A119" s="277"/>
      <c r="B119" s="256">
        <v>111</v>
      </c>
      <c r="C119" s="257"/>
      <c r="D119" s="258"/>
      <c r="E119" s="258"/>
      <c r="F119" s="259"/>
      <c r="G119" s="259"/>
      <c r="H119" s="261"/>
      <c r="I119" s="259"/>
      <c r="J119" s="284"/>
      <c r="K119" s="263"/>
      <c r="L119" s="264"/>
      <c r="M119" s="264"/>
      <c r="N119" s="264"/>
      <c r="O119" s="264"/>
      <c r="P119" s="264"/>
      <c r="Q119" s="264"/>
      <c r="R119" s="264"/>
      <c r="S119" s="264"/>
      <c r="T119" s="264"/>
      <c r="U119" s="265"/>
      <c r="V119" s="275"/>
      <c r="W119" s="266"/>
      <c r="X119" s="267"/>
      <c r="Y119" s="268"/>
      <c r="Z119" s="268"/>
      <c r="AA119" s="268"/>
      <c r="AB119" s="268"/>
      <c r="AC119" s="269"/>
      <c r="AD119" s="270"/>
      <c r="AE119" s="271"/>
      <c r="AF119" s="272"/>
      <c r="AG119" s="270"/>
      <c r="AH119" s="273"/>
    </row>
    <row r="120" spans="1:34" s="27" customFormat="1" ht="23.25" customHeight="1" x14ac:dyDescent="0.2">
      <c r="A120" s="277"/>
      <c r="B120" s="256">
        <v>112</v>
      </c>
      <c r="C120" s="257"/>
      <c r="D120" s="258"/>
      <c r="E120" s="258"/>
      <c r="F120" s="259"/>
      <c r="G120" s="260"/>
      <c r="H120" s="261"/>
      <c r="I120" s="259"/>
      <c r="J120" s="262"/>
      <c r="K120" s="263"/>
      <c r="L120" s="264"/>
      <c r="M120" s="264"/>
      <c r="N120" s="264"/>
      <c r="O120" s="264"/>
      <c r="P120" s="264"/>
      <c r="Q120" s="264"/>
      <c r="R120" s="264"/>
      <c r="S120" s="264"/>
      <c r="T120" s="264"/>
      <c r="U120" s="265"/>
      <c r="V120" s="280"/>
      <c r="W120" s="266"/>
      <c r="X120" s="267"/>
      <c r="Y120" s="268"/>
      <c r="Z120" s="268"/>
      <c r="AA120" s="268"/>
      <c r="AB120" s="268"/>
      <c r="AC120" s="269"/>
      <c r="AD120" s="270"/>
      <c r="AE120" s="271"/>
      <c r="AF120" s="272"/>
      <c r="AG120" s="270"/>
      <c r="AH120" s="273"/>
    </row>
    <row r="121" spans="1:34" s="27" customFormat="1" ht="23.25" customHeight="1" x14ac:dyDescent="0.2">
      <c r="A121" s="277"/>
      <c r="B121" s="256">
        <v>113</v>
      </c>
      <c r="C121" s="257"/>
      <c r="D121" s="258"/>
      <c r="E121" s="258"/>
      <c r="F121" s="259"/>
      <c r="G121" s="260"/>
      <c r="H121" s="261"/>
      <c r="I121" s="259"/>
      <c r="J121" s="262"/>
      <c r="K121" s="263"/>
      <c r="L121" s="264"/>
      <c r="M121" s="264"/>
      <c r="N121" s="264"/>
      <c r="O121" s="264"/>
      <c r="P121" s="264"/>
      <c r="Q121" s="264"/>
      <c r="R121" s="264"/>
      <c r="S121" s="264"/>
      <c r="T121" s="264"/>
      <c r="U121" s="265"/>
      <c r="V121" s="280"/>
      <c r="W121" s="266"/>
      <c r="X121" s="267"/>
      <c r="Y121" s="269"/>
      <c r="Z121" s="269"/>
      <c r="AA121" s="268"/>
      <c r="AB121" s="268"/>
      <c r="AC121" s="269"/>
      <c r="AD121" s="270"/>
      <c r="AE121" s="271"/>
      <c r="AF121" s="272"/>
      <c r="AG121" s="270"/>
      <c r="AH121" s="273"/>
    </row>
    <row r="122" spans="1:34" s="27" customFormat="1" ht="23.25" customHeight="1" x14ac:dyDescent="0.2">
      <c r="A122" s="277"/>
      <c r="B122" s="256">
        <v>114</v>
      </c>
      <c r="C122" s="257"/>
      <c r="D122" s="258"/>
      <c r="E122" s="258"/>
      <c r="F122" s="259"/>
      <c r="G122" s="260"/>
      <c r="H122" s="261"/>
      <c r="I122" s="259"/>
      <c r="J122" s="262"/>
      <c r="K122" s="263"/>
      <c r="L122" s="264"/>
      <c r="M122" s="264"/>
      <c r="N122" s="264"/>
      <c r="O122" s="264"/>
      <c r="P122" s="264"/>
      <c r="Q122" s="264"/>
      <c r="R122" s="264"/>
      <c r="S122" s="264"/>
      <c r="T122" s="264"/>
      <c r="U122" s="265"/>
      <c r="V122" s="280"/>
      <c r="W122" s="266"/>
      <c r="X122" s="267"/>
      <c r="Y122" s="268"/>
      <c r="Z122" s="268"/>
      <c r="AA122" s="268"/>
      <c r="AB122" s="268"/>
      <c r="AC122" s="269"/>
      <c r="AD122" s="270"/>
      <c r="AE122" s="271"/>
      <c r="AF122" s="272"/>
      <c r="AG122" s="270"/>
      <c r="AH122" s="273"/>
    </row>
    <row r="123" spans="1:34" s="27" customFormat="1" ht="23.25" customHeight="1" x14ac:dyDescent="0.2">
      <c r="A123" s="277"/>
      <c r="B123" s="256">
        <v>115</v>
      </c>
      <c r="C123" s="257"/>
      <c r="D123" s="258"/>
      <c r="E123" s="258"/>
      <c r="F123" s="285"/>
      <c r="G123" s="286"/>
      <c r="H123" s="261"/>
      <c r="I123" s="285"/>
      <c r="J123" s="287"/>
      <c r="K123" s="263"/>
      <c r="L123" s="264"/>
      <c r="M123" s="264"/>
      <c r="N123" s="264"/>
      <c r="O123" s="264"/>
      <c r="P123" s="264"/>
      <c r="Q123" s="264"/>
      <c r="R123" s="264"/>
      <c r="S123" s="264"/>
      <c r="T123" s="264"/>
      <c r="U123" s="265"/>
      <c r="V123" s="288"/>
      <c r="W123" s="266"/>
      <c r="X123" s="267"/>
      <c r="Y123" s="268"/>
      <c r="Z123" s="268"/>
      <c r="AA123" s="268"/>
      <c r="AB123" s="268"/>
      <c r="AC123" s="269"/>
      <c r="AD123" s="270"/>
      <c r="AE123" s="276"/>
      <c r="AF123" s="272"/>
      <c r="AG123" s="270"/>
      <c r="AH123" s="289"/>
    </row>
    <row r="124" spans="1:34" s="27" customFormat="1" ht="23.25" customHeight="1" x14ac:dyDescent="0.2">
      <c r="A124" s="277"/>
      <c r="B124" s="256">
        <v>116</v>
      </c>
      <c r="C124" s="290"/>
      <c r="D124" s="258"/>
      <c r="E124" s="258"/>
      <c r="F124" s="285"/>
      <c r="G124" s="286"/>
      <c r="H124" s="261"/>
      <c r="I124" s="285"/>
      <c r="J124" s="287"/>
      <c r="K124" s="263"/>
      <c r="L124" s="264"/>
      <c r="M124" s="264"/>
      <c r="N124" s="264"/>
      <c r="O124" s="264"/>
      <c r="P124" s="264"/>
      <c r="Q124" s="264"/>
      <c r="R124" s="264"/>
      <c r="S124" s="264"/>
      <c r="T124" s="264"/>
      <c r="U124" s="265"/>
      <c r="V124" s="288"/>
      <c r="W124" s="266"/>
      <c r="X124" s="267"/>
      <c r="Y124" s="268"/>
      <c r="Z124" s="268"/>
      <c r="AA124" s="268"/>
      <c r="AB124" s="268"/>
      <c r="AC124" s="269"/>
      <c r="AD124" s="270"/>
      <c r="AE124" s="276"/>
      <c r="AF124" s="272"/>
      <c r="AG124" s="270"/>
      <c r="AH124" s="289"/>
    </row>
    <row r="125" spans="1:34" s="27" customFormat="1" ht="23.25" customHeight="1" x14ac:dyDescent="0.2">
      <c r="A125" s="277"/>
      <c r="B125" s="256">
        <v>117</v>
      </c>
      <c r="C125" s="257"/>
      <c r="D125" s="258"/>
      <c r="E125" s="258"/>
      <c r="F125" s="285"/>
      <c r="G125" s="286"/>
      <c r="H125" s="261"/>
      <c r="I125" s="285"/>
      <c r="J125" s="287"/>
      <c r="K125" s="263"/>
      <c r="L125" s="264"/>
      <c r="M125" s="264"/>
      <c r="N125" s="264"/>
      <c r="O125" s="264"/>
      <c r="P125" s="264"/>
      <c r="Q125" s="264"/>
      <c r="R125" s="264"/>
      <c r="S125" s="264"/>
      <c r="T125" s="264"/>
      <c r="U125" s="265"/>
      <c r="V125" s="288"/>
      <c r="W125" s="266"/>
      <c r="X125" s="267"/>
      <c r="Y125" s="268"/>
      <c r="Z125" s="268"/>
      <c r="AA125" s="268"/>
      <c r="AB125" s="268"/>
      <c r="AC125" s="269"/>
      <c r="AD125" s="270"/>
      <c r="AE125" s="276"/>
      <c r="AF125" s="272"/>
      <c r="AG125" s="270"/>
      <c r="AH125" s="289"/>
    </row>
    <row r="126" spans="1:34" s="27" customFormat="1" ht="23.25" customHeight="1" x14ac:dyDescent="0.2">
      <c r="A126" s="277"/>
      <c r="B126" s="256">
        <v>118</v>
      </c>
      <c r="C126" s="290"/>
      <c r="D126" s="258"/>
      <c r="E126" s="258"/>
      <c r="F126" s="285"/>
      <c r="G126" s="286"/>
      <c r="H126" s="261"/>
      <c r="I126" s="285"/>
      <c r="J126" s="287"/>
      <c r="K126" s="263"/>
      <c r="L126" s="264"/>
      <c r="M126" s="264"/>
      <c r="N126" s="264"/>
      <c r="O126" s="264"/>
      <c r="P126" s="264"/>
      <c r="Q126" s="264"/>
      <c r="R126" s="264"/>
      <c r="S126" s="264"/>
      <c r="T126" s="264"/>
      <c r="U126" s="265"/>
      <c r="V126" s="288"/>
      <c r="W126" s="266"/>
      <c r="X126" s="267"/>
      <c r="Y126" s="268"/>
      <c r="Z126" s="268"/>
      <c r="AA126" s="268"/>
      <c r="AB126" s="268"/>
      <c r="AC126" s="269"/>
      <c r="AD126" s="270"/>
      <c r="AE126" s="276"/>
      <c r="AF126" s="272"/>
      <c r="AG126" s="270"/>
      <c r="AH126" s="289"/>
    </row>
    <row r="127" spans="1:34" s="27" customFormat="1" ht="23.25" customHeight="1" x14ac:dyDescent="0.2">
      <c r="A127" s="277"/>
      <c r="B127" s="256">
        <v>119</v>
      </c>
      <c r="C127" s="290"/>
      <c r="D127" s="258"/>
      <c r="E127" s="258"/>
      <c r="F127" s="285"/>
      <c r="G127" s="286"/>
      <c r="H127" s="261"/>
      <c r="I127" s="285"/>
      <c r="J127" s="287"/>
      <c r="K127" s="263"/>
      <c r="L127" s="264"/>
      <c r="M127" s="264"/>
      <c r="N127" s="264"/>
      <c r="O127" s="264"/>
      <c r="P127" s="264"/>
      <c r="Q127" s="264"/>
      <c r="R127" s="264"/>
      <c r="S127" s="264"/>
      <c r="T127" s="264"/>
      <c r="U127" s="265"/>
      <c r="V127" s="288"/>
      <c r="W127" s="266"/>
      <c r="X127" s="267"/>
      <c r="Y127" s="268"/>
      <c r="Z127" s="268"/>
      <c r="AA127" s="268"/>
      <c r="AB127" s="268"/>
      <c r="AC127" s="269"/>
      <c r="AD127" s="270"/>
      <c r="AE127" s="276"/>
      <c r="AF127" s="272"/>
      <c r="AG127" s="270"/>
      <c r="AH127" s="289"/>
    </row>
    <row r="128" spans="1:34" s="27" customFormat="1" ht="23.25" customHeight="1" x14ac:dyDescent="0.2">
      <c r="A128" s="277"/>
      <c r="B128" s="256">
        <v>120</v>
      </c>
      <c r="C128" s="257"/>
      <c r="D128" s="258"/>
      <c r="E128" s="258"/>
      <c r="F128" s="285"/>
      <c r="G128" s="286"/>
      <c r="H128" s="261"/>
      <c r="I128" s="285"/>
      <c r="J128" s="287"/>
      <c r="K128" s="263"/>
      <c r="L128" s="264"/>
      <c r="M128" s="264"/>
      <c r="N128" s="264"/>
      <c r="O128" s="264"/>
      <c r="P128" s="264"/>
      <c r="Q128" s="264"/>
      <c r="R128" s="264"/>
      <c r="S128" s="264"/>
      <c r="T128" s="264"/>
      <c r="U128" s="265"/>
      <c r="V128" s="288"/>
      <c r="W128" s="266"/>
      <c r="X128" s="267"/>
      <c r="Y128" s="268"/>
      <c r="Z128" s="268"/>
      <c r="AA128" s="268"/>
      <c r="AB128" s="268"/>
      <c r="AC128" s="269"/>
      <c r="AD128" s="270"/>
      <c r="AE128" s="276"/>
      <c r="AF128" s="272"/>
      <c r="AG128" s="270"/>
      <c r="AH128" s="289"/>
    </row>
    <row r="129" spans="1:34" s="27" customFormat="1" ht="23.25" customHeight="1" x14ac:dyDescent="0.2">
      <c r="A129" s="277"/>
      <c r="B129" s="256">
        <v>121</v>
      </c>
      <c r="C129" s="257"/>
      <c r="D129" s="258"/>
      <c r="E129" s="258"/>
      <c r="F129" s="285"/>
      <c r="G129" s="286"/>
      <c r="H129" s="261"/>
      <c r="I129" s="285"/>
      <c r="J129" s="287"/>
      <c r="K129" s="263"/>
      <c r="L129" s="264"/>
      <c r="M129" s="264"/>
      <c r="N129" s="264"/>
      <c r="O129" s="264"/>
      <c r="P129" s="264"/>
      <c r="Q129" s="264"/>
      <c r="R129" s="264"/>
      <c r="S129" s="264"/>
      <c r="T129" s="264"/>
      <c r="U129" s="265"/>
      <c r="V129" s="288"/>
      <c r="W129" s="266"/>
      <c r="X129" s="267"/>
      <c r="Y129" s="268"/>
      <c r="Z129" s="268"/>
      <c r="AA129" s="268"/>
      <c r="AB129" s="268"/>
      <c r="AC129" s="269"/>
      <c r="AD129" s="270"/>
      <c r="AE129" s="271"/>
      <c r="AF129" s="272"/>
      <c r="AG129" s="270"/>
      <c r="AH129" s="289"/>
    </row>
    <row r="130" spans="1:34" s="27" customFormat="1" ht="23.25" customHeight="1" x14ac:dyDescent="0.2">
      <c r="A130" s="277"/>
      <c r="B130" s="256">
        <v>122</v>
      </c>
      <c r="C130" s="290"/>
      <c r="D130" s="258"/>
      <c r="E130" s="258"/>
      <c r="F130" s="285"/>
      <c r="G130" s="286"/>
      <c r="H130" s="261"/>
      <c r="I130" s="285"/>
      <c r="J130" s="287"/>
      <c r="K130" s="263"/>
      <c r="L130" s="264"/>
      <c r="M130" s="264"/>
      <c r="N130" s="264"/>
      <c r="O130" s="264"/>
      <c r="P130" s="264"/>
      <c r="Q130" s="264"/>
      <c r="R130" s="264"/>
      <c r="S130" s="264"/>
      <c r="T130" s="264"/>
      <c r="U130" s="265"/>
      <c r="V130" s="288"/>
      <c r="W130" s="266"/>
      <c r="X130" s="267"/>
      <c r="Y130" s="268"/>
      <c r="Z130" s="268"/>
      <c r="AA130" s="268"/>
      <c r="AB130" s="268"/>
      <c r="AC130" s="269"/>
      <c r="AD130" s="270"/>
      <c r="AE130" s="271"/>
      <c r="AF130" s="272"/>
      <c r="AG130" s="270"/>
      <c r="AH130" s="289"/>
    </row>
    <row r="131" spans="1:34" s="27" customFormat="1" ht="23.25" customHeight="1" x14ac:dyDescent="0.2">
      <c r="A131" s="277"/>
      <c r="B131" s="256">
        <v>123</v>
      </c>
      <c r="C131" s="257"/>
      <c r="D131" s="258"/>
      <c r="E131" s="258"/>
      <c r="F131" s="285"/>
      <c r="G131" s="286"/>
      <c r="H131" s="261"/>
      <c r="I131" s="285"/>
      <c r="J131" s="287"/>
      <c r="K131" s="263"/>
      <c r="L131" s="264"/>
      <c r="M131" s="264"/>
      <c r="N131" s="264"/>
      <c r="O131" s="264"/>
      <c r="P131" s="264"/>
      <c r="Q131" s="264"/>
      <c r="R131" s="264"/>
      <c r="S131" s="264"/>
      <c r="T131" s="264"/>
      <c r="U131" s="265"/>
      <c r="V131" s="288"/>
      <c r="W131" s="266"/>
      <c r="X131" s="267"/>
      <c r="Y131" s="268"/>
      <c r="Z131" s="268"/>
      <c r="AA131" s="268"/>
      <c r="AB131" s="268"/>
      <c r="AC131" s="269"/>
      <c r="AD131" s="270"/>
      <c r="AE131" s="271"/>
      <c r="AF131" s="272"/>
      <c r="AG131" s="270"/>
      <c r="AH131" s="289"/>
    </row>
    <row r="132" spans="1:34" s="27" customFormat="1" ht="23.25" customHeight="1" x14ac:dyDescent="0.2">
      <c r="A132" s="277"/>
      <c r="B132" s="256">
        <v>124</v>
      </c>
      <c r="C132" s="290"/>
      <c r="D132" s="258"/>
      <c r="E132" s="258"/>
      <c r="F132" s="285"/>
      <c r="G132" s="286"/>
      <c r="H132" s="261"/>
      <c r="I132" s="285"/>
      <c r="J132" s="287"/>
      <c r="K132" s="263"/>
      <c r="L132" s="264"/>
      <c r="M132" s="264"/>
      <c r="N132" s="264"/>
      <c r="O132" s="264"/>
      <c r="P132" s="264"/>
      <c r="Q132" s="264"/>
      <c r="R132" s="264"/>
      <c r="S132" s="264"/>
      <c r="T132" s="264"/>
      <c r="U132" s="265"/>
      <c r="V132" s="288"/>
      <c r="W132" s="266"/>
      <c r="X132" s="267"/>
      <c r="Y132" s="268"/>
      <c r="Z132" s="268"/>
      <c r="AA132" s="268"/>
      <c r="AB132" s="268"/>
      <c r="AC132" s="269"/>
      <c r="AD132" s="270"/>
      <c r="AE132" s="271"/>
      <c r="AF132" s="272"/>
      <c r="AG132" s="270"/>
      <c r="AH132" s="289"/>
    </row>
    <row r="133" spans="1:34" s="27" customFormat="1" ht="23.25" customHeight="1" x14ac:dyDescent="0.2">
      <c r="A133" s="277"/>
      <c r="B133" s="256">
        <v>125</v>
      </c>
      <c r="C133" s="290"/>
      <c r="D133" s="258"/>
      <c r="E133" s="258"/>
      <c r="F133" s="285"/>
      <c r="G133" s="286"/>
      <c r="H133" s="261"/>
      <c r="I133" s="285"/>
      <c r="J133" s="287"/>
      <c r="K133" s="263"/>
      <c r="L133" s="264"/>
      <c r="M133" s="264"/>
      <c r="N133" s="264"/>
      <c r="O133" s="264"/>
      <c r="P133" s="264"/>
      <c r="Q133" s="264"/>
      <c r="R133" s="264"/>
      <c r="S133" s="264"/>
      <c r="T133" s="264"/>
      <c r="U133" s="265"/>
      <c r="V133" s="288"/>
      <c r="W133" s="266"/>
      <c r="X133" s="267"/>
      <c r="Y133" s="268"/>
      <c r="Z133" s="268"/>
      <c r="AA133" s="268"/>
      <c r="AB133" s="268"/>
      <c r="AC133" s="269"/>
      <c r="AD133" s="270"/>
      <c r="AE133" s="271"/>
      <c r="AF133" s="272"/>
      <c r="AG133" s="270"/>
      <c r="AH133" s="289"/>
    </row>
    <row r="134" spans="1:34" s="27" customFormat="1" ht="23.25" customHeight="1" x14ac:dyDescent="0.2">
      <c r="A134" s="277"/>
      <c r="B134" s="256">
        <v>126</v>
      </c>
      <c r="C134" s="257"/>
      <c r="D134" s="258"/>
      <c r="E134" s="258"/>
      <c r="F134" s="285"/>
      <c r="G134" s="286"/>
      <c r="H134" s="261"/>
      <c r="I134" s="285"/>
      <c r="J134" s="287"/>
      <c r="K134" s="263"/>
      <c r="L134" s="264"/>
      <c r="M134" s="264"/>
      <c r="N134" s="264"/>
      <c r="O134" s="264"/>
      <c r="P134" s="264"/>
      <c r="Q134" s="264"/>
      <c r="R134" s="264"/>
      <c r="S134" s="264"/>
      <c r="T134" s="264"/>
      <c r="U134" s="265"/>
      <c r="V134" s="288"/>
      <c r="W134" s="266"/>
      <c r="X134" s="267"/>
      <c r="Y134" s="268"/>
      <c r="Z134" s="268"/>
      <c r="AA134" s="268"/>
      <c r="AB134" s="268"/>
      <c r="AC134" s="269"/>
      <c r="AD134" s="270"/>
      <c r="AE134" s="271"/>
      <c r="AF134" s="272"/>
      <c r="AG134" s="270"/>
      <c r="AH134" s="289"/>
    </row>
    <row r="135" spans="1:34" s="27" customFormat="1" ht="23.25" customHeight="1" x14ac:dyDescent="0.2">
      <c r="A135" s="277"/>
      <c r="B135" s="256">
        <v>127</v>
      </c>
      <c r="C135" s="257"/>
      <c r="D135" s="258"/>
      <c r="E135" s="258"/>
      <c r="F135" s="285"/>
      <c r="G135" s="286"/>
      <c r="H135" s="261"/>
      <c r="I135" s="285"/>
      <c r="J135" s="287"/>
      <c r="K135" s="263"/>
      <c r="L135" s="264"/>
      <c r="M135" s="264"/>
      <c r="N135" s="264"/>
      <c r="O135" s="264"/>
      <c r="P135" s="264"/>
      <c r="Q135" s="264"/>
      <c r="R135" s="264"/>
      <c r="S135" s="264"/>
      <c r="T135" s="264"/>
      <c r="U135" s="265"/>
      <c r="V135" s="288"/>
      <c r="W135" s="266"/>
      <c r="X135" s="267"/>
      <c r="Y135" s="268"/>
      <c r="Z135" s="268"/>
      <c r="AA135" s="268"/>
      <c r="AB135" s="268"/>
      <c r="AC135" s="269"/>
      <c r="AD135" s="270"/>
      <c r="AE135" s="276"/>
      <c r="AF135" s="272"/>
      <c r="AG135" s="270"/>
      <c r="AH135" s="289"/>
    </row>
    <row r="136" spans="1:34" s="27" customFormat="1" ht="23.25" customHeight="1" x14ac:dyDescent="0.2">
      <c r="A136" s="277"/>
      <c r="B136" s="256">
        <v>128</v>
      </c>
      <c r="C136" s="290"/>
      <c r="D136" s="258"/>
      <c r="E136" s="258"/>
      <c r="F136" s="285"/>
      <c r="G136" s="286"/>
      <c r="H136" s="261"/>
      <c r="I136" s="285"/>
      <c r="J136" s="287"/>
      <c r="K136" s="263"/>
      <c r="L136" s="264"/>
      <c r="M136" s="264"/>
      <c r="N136" s="264"/>
      <c r="O136" s="264"/>
      <c r="P136" s="264"/>
      <c r="Q136" s="264"/>
      <c r="R136" s="264"/>
      <c r="S136" s="264"/>
      <c r="T136" s="264"/>
      <c r="U136" s="265"/>
      <c r="V136" s="288"/>
      <c r="W136" s="266"/>
      <c r="X136" s="267"/>
      <c r="Y136" s="268"/>
      <c r="Z136" s="268"/>
      <c r="AA136" s="268"/>
      <c r="AB136" s="268"/>
      <c r="AC136" s="269"/>
      <c r="AD136" s="270"/>
      <c r="AE136" s="276"/>
      <c r="AF136" s="272"/>
      <c r="AG136" s="270"/>
      <c r="AH136" s="289"/>
    </row>
    <row r="137" spans="1:34" s="27" customFormat="1" ht="23.25" customHeight="1" x14ac:dyDescent="0.2">
      <c r="A137" s="277"/>
      <c r="B137" s="256">
        <v>129</v>
      </c>
      <c r="C137" s="257"/>
      <c r="D137" s="258"/>
      <c r="E137" s="258"/>
      <c r="F137" s="285"/>
      <c r="G137" s="286"/>
      <c r="H137" s="261"/>
      <c r="I137" s="285"/>
      <c r="J137" s="287"/>
      <c r="K137" s="263"/>
      <c r="L137" s="264"/>
      <c r="M137" s="264"/>
      <c r="N137" s="264"/>
      <c r="O137" s="264"/>
      <c r="P137" s="264"/>
      <c r="Q137" s="264"/>
      <c r="R137" s="264"/>
      <c r="S137" s="264"/>
      <c r="T137" s="264"/>
      <c r="U137" s="265"/>
      <c r="V137" s="288"/>
      <c r="W137" s="266"/>
      <c r="X137" s="267"/>
      <c r="Y137" s="268"/>
      <c r="Z137" s="268"/>
      <c r="AA137" s="268"/>
      <c r="AB137" s="268"/>
      <c r="AC137" s="269"/>
      <c r="AD137" s="270"/>
      <c r="AE137" s="276"/>
      <c r="AF137" s="272"/>
      <c r="AG137" s="270"/>
      <c r="AH137" s="289"/>
    </row>
    <row r="138" spans="1:34" s="27" customFormat="1" ht="23.25" customHeight="1" x14ac:dyDescent="0.2">
      <c r="A138" s="277"/>
      <c r="B138" s="256">
        <v>130</v>
      </c>
      <c r="C138" s="290"/>
      <c r="D138" s="258"/>
      <c r="E138" s="258"/>
      <c r="F138" s="285"/>
      <c r="G138" s="286"/>
      <c r="H138" s="261"/>
      <c r="I138" s="285"/>
      <c r="J138" s="287"/>
      <c r="K138" s="263"/>
      <c r="L138" s="264"/>
      <c r="M138" s="264"/>
      <c r="N138" s="264"/>
      <c r="O138" s="264"/>
      <c r="P138" s="264"/>
      <c r="Q138" s="264"/>
      <c r="R138" s="264"/>
      <c r="S138" s="264"/>
      <c r="T138" s="264"/>
      <c r="U138" s="265"/>
      <c r="V138" s="288"/>
      <c r="W138" s="266"/>
      <c r="X138" s="267"/>
      <c r="Y138" s="268"/>
      <c r="Z138" s="268"/>
      <c r="AA138" s="268"/>
      <c r="AB138" s="268"/>
      <c r="AC138" s="269"/>
      <c r="AD138" s="270"/>
      <c r="AE138" s="276"/>
      <c r="AF138" s="272"/>
      <c r="AG138" s="270"/>
      <c r="AH138" s="289"/>
    </row>
    <row r="139" spans="1:34" s="27" customFormat="1" ht="23.25" customHeight="1" x14ac:dyDescent="0.2">
      <c r="A139" s="277"/>
      <c r="B139" s="256">
        <v>131</v>
      </c>
      <c r="C139" s="290"/>
      <c r="D139" s="258"/>
      <c r="E139" s="258"/>
      <c r="F139" s="285"/>
      <c r="G139" s="286"/>
      <c r="H139" s="261"/>
      <c r="I139" s="285"/>
      <c r="J139" s="287"/>
      <c r="K139" s="263"/>
      <c r="L139" s="264"/>
      <c r="M139" s="264"/>
      <c r="N139" s="264"/>
      <c r="O139" s="264"/>
      <c r="P139" s="264"/>
      <c r="Q139" s="264"/>
      <c r="R139" s="264"/>
      <c r="S139" s="264"/>
      <c r="T139" s="264"/>
      <c r="U139" s="265"/>
      <c r="V139" s="288"/>
      <c r="W139" s="266"/>
      <c r="X139" s="267"/>
      <c r="Y139" s="268"/>
      <c r="Z139" s="268"/>
      <c r="AA139" s="268"/>
      <c r="AB139" s="268"/>
      <c r="AC139" s="269"/>
      <c r="AD139" s="270"/>
      <c r="AE139" s="276"/>
      <c r="AF139" s="272"/>
      <c r="AG139" s="270"/>
      <c r="AH139" s="289"/>
    </row>
    <row r="140" spans="1:34" s="27" customFormat="1" ht="23.25" customHeight="1" x14ac:dyDescent="0.2">
      <c r="A140" s="277"/>
      <c r="B140" s="256">
        <v>132</v>
      </c>
      <c r="C140" s="257"/>
      <c r="D140" s="258"/>
      <c r="E140" s="258"/>
      <c r="F140" s="285"/>
      <c r="G140" s="286"/>
      <c r="H140" s="261"/>
      <c r="I140" s="285"/>
      <c r="J140" s="287"/>
      <c r="K140" s="263"/>
      <c r="L140" s="264"/>
      <c r="M140" s="264"/>
      <c r="N140" s="264"/>
      <c r="O140" s="264"/>
      <c r="P140" s="264"/>
      <c r="Q140" s="264"/>
      <c r="R140" s="264"/>
      <c r="S140" s="264"/>
      <c r="T140" s="264"/>
      <c r="U140" s="265"/>
      <c r="V140" s="288"/>
      <c r="W140" s="266"/>
      <c r="X140" s="267"/>
      <c r="Y140" s="268"/>
      <c r="Z140" s="268"/>
      <c r="AA140" s="268"/>
      <c r="AB140" s="268"/>
      <c r="AC140" s="269"/>
      <c r="AD140" s="270"/>
      <c r="AE140" s="276"/>
      <c r="AF140" s="272"/>
      <c r="AG140" s="270"/>
      <c r="AH140" s="289"/>
    </row>
    <row r="141" spans="1:34" s="27" customFormat="1" ht="23.25" customHeight="1" x14ac:dyDescent="0.2">
      <c r="A141" s="277"/>
      <c r="B141" s="256">
        <v>133</v>
      </c>
      <c r="C141" s="257"/>
      <c r="D141" s="258"/>
      <c r="E141" s="258"/>
      <c r="F141" s="285"/>
      <c r="G141" s="286"/>
      <c r="H141" s="261"/>
      <c r="I141" s="285"/>
      <c r="J141" s="287"/>
      <c r="K141" s="263"/>
      <c r="L141" s="264"/>
      <c r="M141" s="264"/>
      <c r="N141" s="264"/>
      <c r="O141" s="264"/>
      <c r="P141" s="264"/>
      <c r="Q141" s="264"/>
      <c r="R141" s="264"/>
      <c r="S141" s="264"/>
      <c r="T141" s="264"/>
      <c r="U141" s="265"/>
      <c r="V141" s="288"/>
      <c r="W141" s="266"/>
      <c r="X141" s="267"/>
      <c r="Y141" s="268"/>
      <c r="Z141" s="268"/>
      <c r="AA141" s="268"/>
      <c r="AB141" s="268"/>
      <c r="AC141" s="269"/>
      <c r="AD141" s="270"/>
      <c r="AE141" s="276"/>
      <c r="AF141" s="272"/>
      <c r="AG141" s="270"/>
      <c r="AH141" s="289"/>
    </row>
    <row r="142" spans="1:34" s="27" customFormat="1" ht="23.25" customHeight="1" x14ac:dyDescent="0.2">
      <c r="A142" s="277"/>
      <c r="B142" s="256">
        <v>134</v>
      </c>
      <c r="C142" s="290"/>
      <c r="D142" s="258"/>
      <c r="E142" s="258"/>
      <c r="F142" s="285"/>
      <c r="G142" s="286"/>
      <c r="H142" s="261"/>
      <c r="I142" s="285"/>
      <c r="J142" s="287"/>
      <c r="K142" s="263"/>
      <c r="L142" s="264"/>
      <c r="M142" s="264"/>
      <c r="N142" s="264"/>
      <c r="O142" s="264"/>
      <c r="P142" s="264"/>
      <c r="Q142" s="264"/>
      <c r="R142" s="264"/>
      <c r="S142" s="264"/>
      <c r="T142" s="264"/>
      <c r="U142" s="265"/>
      <c r="V142" s="288"/>
      <c r="W142" s="266"/>
      <c r="X142" s="267"/>
      <c r="Y142" s="268"/>
      <c r="Z142" s="268"/>
      <c r="AA142" s="268"/>
      <c r="AB142" s="268"/>
      <c r="AC142" s="269"/>
      <c r="AD142" s="270"/>
      <c r="AE142" s="276"/>
      <c r="AF142" s="272"/>
      <c r="AG142" s="270"/>
      <c r="AH142" s="289"/>
    </row>
    <row r="143" spans="1:34" s="27" customFormat="1" ht="23.25" customHeight="1" x14ac:dyDescent="0.2">
      <c r="A143" s="277"/>
      <c r="B143" s="256">
        <v>135</v>
      </c>
      <c r="C143" s="257"/>
      <c r="D143" s="258"/>
      <c r="E143" s="258"/>
      <c r="F143" s="285"/>
      <c r="G143" s="286"/>
      <c r="H143" s="261"/>
      <c r="I143" s="285"/>
      <c r="J143" s="287"/>
      <c r="K143" s="263"/>
      <c r="L143" s="264"/>
      <c r="M143" s="264"/>
      <c r="N143" s="264"/>
      <c r="O143" s="264"/>
      <c r="P143" s="264"/>
      <c r="Q143" s="264"/>
      <c r="R143" s="264"/>
      <c r="S143" s="264"/>
      <c r="T143" s="264"/>
      <c r="U143" s="265"/>
      <c r="V143" s="288"/>
      <c r="W143" s="266"/>
      <c r="X143" s="267"/>
      <c r="Y143" s="268"/>
      <c r="Z143" s="268"/>
      <c r="AA143" s="268"/>
      <c r="AB143" s="268"/>
      <c r="AC143" s="269"/>
      <c r="AD143" s="270"/>
      <c r="AE143" s="276"/>
      <c r="AF143" s="272"/>
      <c r="AG143" s="270"/>
      <c r="AH143" s="289"/>
    </row>
    <row r="144" spans="1:34" s="27" customFormat="1" ht="23.25" customHeight="1" x14ac:dyDescent="0.2">
      <c r="A144" s="277"/>
      <c r="B144" s="256">
        <v>136</v>
      </c>
      <c r="C144" s="290"/>
      <c r="D144" s="258"/>
      <c r="E144" s="258"/>
      <c r="F144" s="285"/>
      <c r="G144" s="286"/>
      <c r="H144" s="261"/>
      <c r="I144" s="285"/>
      <c r="J144" s="287"/>
      <c r="K144" s="263"/>
      <c r="L144" s="264"/>
      <c r="M144" s="264"/>
      <c r="N144" s="264"/>
      <c r="O144" s="264"/>
      <c r="P144" s="264"/>
      <c r="Q144" s="264"/>
      <c r="R144" s="264"/>
      <c r="S144" s="264"/>
      <c r="T144" s="264"/>
      <c r="U144" s="265"/>
      <c r="V144" s="288"/>
      <c r="W144" s="266"/>
      <c r="X144" s="267"/>
      <c r="Y144" s="268"/>
      <c r="Z144" s="268"/>
      <c r="AA144" s="268"/>
      <c r="AB144" s="268"/>
      <c r="AC144" s="269"/>
      <c r="AD144" s="270"/>
      <c r="AE144" s="276"/>
      <c r="AF144" s="272"/>
      <c r="AG144" s="270"/>
      <c r="AH144" s="289"/>
    </row>
    <row r="145" spans="1:34" s="27" customFormat="1" ht="23.25" customHeight="1" x14ac:dyDescent="0.2">
      <c r="A145" s="277"/>
      <c r="B145" s="256">
        <v>137</v>
      </c>
      <c r="C145" s="290"/>
      <c r="D145" s="258"/>
      <c r="E145" s="258"/>
      <c r="F145" s="285"/>
      <c r="G145" s="286"/>
      <c r="H145" s="261"/>
      <c r="I145" s="285"/>
      <c r="J145" s="287"/>
      <c r="K145" s="263"/>
      <c r="L145" s="264"/>
      <c r="M145" s="264"/>
      <c r="N145" s="264"/>
      <c r="O145" s="264"/>
      <c r="P145" s="264"/>
      <c r="Q145" s="264"/>
      <c r="R145" s="264"/>
      <c r="S145" s="264"/>
      <c r="T145" s="264"/>
      <c r="U145" s="265"/>
      <c r="V145" s="288"/>
      <c r="W145" s="266"/>
      <c r="X145" s="267"/>
      <c r="Y145" s="268"/>
      <c r="Z145" s="268"/>
      <c r="AA145" s="268"/>
      <c r="AB145" s="268"/>
      <c r="AC145" s="269"/>
      <c r="AD145" s="270"/>
      <c r="AE145" s="276"/>
      <c r="AF145" s="272"/>
      <c r="AG145" s="270"/>
      <c r="AH145" s="289"/>
    </row>
    <row r="146" spans="1:34" s="27" customFormat="1" ht="23.25" customHeight="1" x14ac:dyDescent="0.2">
      <c r="A146" s="277"/>
      <c r="B146" s="256">
        <v>138</v>
      </c>
      <c r="C146" s="257"/>
      <c r="D146" s="258"/>
      <c r="E146" s="258"/>
      <c r="F146" s="285"/>
      <c r="G146" s="286"/>
      <c r="H146" s="261"/>
      <c r="I146" s="285"/>
      <c r="J146" s="287"/>
      <c r="K146" s="263"/>
      <c r="L146" s="264"/>
      <c r="M146" s="264"/>
      <c r="N146" s="264"/>
      <c r="O146" s="264"/>
      <c r="P146" s="264"/>
      <c r="Q146" s="264"/>
      <c r="R146" s="264"/>
      <c r="S146" s="264"/>
      <c r="T146" s="264"/>
      <c r="U146" s="265"/>
      <c r="V146" s="288"/>
      <c r="W146" s="266"/>
      <c r="X146" s="267"/>
      <c r="Y146" s="268"/>
      <c r="Z146" s="268"/>
      <c r="AA146" s="268"/>
      <c r="AB146" s="268"/>
      <c r="AC146" s="269"/>
      <c r="AD146" s="270"/>
      <c r="AE146" s="276"/>
      <c r="AF146" s="272"/>
      <c r="AG146" s="270"/>
      <c r="AH146" s="289"/>
    </row>
    <row r="147" spans="1:34" s="27" customFormat="1" ht="23.25" customHeight="1" x14ac:dyDescent="0.2">
      <c r="A147" s="277"/>
      <c r="B147" s="256">
        <v>139</v>
      </c>
      <c r="C147" s="257"/>
      <c r="D147" s="258"/>
      <c r="E147" s="258"/>
      <c r="F147" s="285"/>
      <c r="G147" s="286"/>
      <c r="H147" s="261"/>
      <c r="I147" s="285"/>
      <c r="J147" s="287"/>
      <c r="K147" s="263"/>
      <c r="L147" s="264"/>
      <c r="M147" s="264"/>
      <c r="N147" s="264"/>
      <c r="O147" s="264"/>
      <c r="P147" s="264"/>
      <c r="Q147" s="264"/>
      <c r="R147" s="264"/>
      <c r="S147" s="264"/>
      <c r="T147" s="264"/>
      <c r="U147" s="265"/>
      <c r="V147" s="288"/>
      <c r="W147" s="266"/>
      <c r="X147" s="267"/>
      <c r="Y147" s="268"/>
      <c r="Z147" s="268"/>
      <c r="AA147" s="268"/>
      <c r="AB147" s="268"/>
      <c r="AC147" s="269"/>
      <c r="AD147" s="270"/>
      <c r="AE147" s="271"/>
      <c r="AF147" s="272"/>
      <c r="AG147" s="270"/>
      <c r="AH147" s="289"/>
    </row>
    <row r="148" spans="1:34" s="27" customFormat="1" ht="23.25" customHeight="1" x14ac:dyDescent="0.2">
      <c r="A148" s="277"/>
      <c r="B148" s="256">
        <v>140</v>
      </c>
      <c r="C148" s="290"/>
      <c r="D148" s="258"/>
      <c r="E148" s="258"/>
      <c r="F148" s="285"/>
      <c r="G148" s="286"/>
      <c r="H148" s="261"/>
      <c r="I148" s="285"/>
      <c r="J148" s="287"/>
      <c r="K148" s="263"/>
      <c r="L148" s="264"/>
      <c r="M148" s="264"/>
      <c r="N148" s="264"/>
      <c r="O148" s="264"/>
      <c r="P148" s="264"/>
      <c r="Q148" s="264"/>
      <c r="R148" s="264"/>
      <c r="S148" s="264"/>
      <c r="T148" s="264"/>
      <c r="U148" s="265"/>
      <c r="V148" s="288"/>
      <c r="W148" s="266"/>
      <c r="X148" s="267"/>
      <c r="Y148" s="268"/>
      <c r="Z148" s="268"/>
      <c r="AA148" s="268"/>
      <c r="AB148" s="268"/>
      <c r="AC148" s="269"/>
      <c r="AD148" s="270"/>
      <c r="AE148" s="271"/>
      <c r="AF148" s="272"/>
      <c r="AG148" s="270"/>
      <c r="AH148" s="289"/>
    </row>
    <row r="149" spans="1:34" s="27" customFormat="1" ht="23.25" customHeight="1" x14ac:dyDescent="0.2">
      <c r="A149" s="277"/>
      <c r="B149" s="256">
        <v>141</v>
      </c>
      <c r="C149" s="257"/>
      <c r="D149" s="258"/>
      <c r="E149" s="258"/>
      <c r="F149" s="285"/>
      <c r="G149" s="286"/>
      <c r="H149" s="261"/>
      <c r="I149" s="285"/>
      <c r="J149" s="287"/>
      <c r="K149" s="263"/>
      <c r="L149" s="264"/>
      <c r="M149" s="264"/>
      <c r="N149" s="264"/>
      <c r="O149" s="264"/>
      <c r="P149" s="264"/>
      <c r="Q149" s="264"/>
      <c r="R149" s="264"/>
      <c r="S149" s="264"/>
      <c r="T149" s="264"/>
      <c r="U149" s="265"/>
      <c r="V149" s="288"/>
      <c r="W149" s="266"/>
      <c r="X149" s="267"/>
      <c r="Y149" s="268"/>
      <c r="Z149" s="268"/>
      <c r="AA149" s="268"/>
      <c r="AB149" s="268"/>
      <c r="AC149" s="269"/>
      <c r="AD149" s="270"/>
      <c r="AE149" s="271"/>
      <c r="AF149" s="272"/>
      <c r="AG149" s="270"/>
      <c r="AH149" s="289"/>
    </row>
    <row r="150" spans="1:34" s="27" customFormat="1" ht="23.25" customHeight="1" x14ac:dyDescent="0.2">
      <c r="A150" s="277"/>
      <c r="B150" s="256">
        <v>142</v>
      </c>
      <c r="C150" s="290"/>
      <c r="D150" s="258"/>
      <c r="E150" s="258"/>
      <c r="F150" s="285"/>
      <c r="G150" s="286"/>
      <c r="H150" s="261"/>
      <c r="I150" s="285"/>
      <c r="J150" s="287"/>
      <c r="K150" s="263"/>
      <c r="L150" s="264"/>
      <c r="M150" s="264"/>
      <c r="N150" s="264"/>
      <c r="O150" s="264"/>
      <c r="P150" s="264"/>
      <c r="Q150" s="264"/>
      <c r="R150" s="264"/>
      <c r="S150" s="264"/>
      <c r="T150" s="264"/>
      <c r="U150" s="265"/>
      <c r="V150" s="288"/>
      <c r="W150" s="266"/>
      <c r="X150" s="267"/>
      <c r="Y150" s="268"/>
      <c r="Z150" s="268"/>
      <c r="AA150" s="268"/>
      <c r="AB150" s="268"/>
      <c r="AC150" s="269"/>
      <c r="AD150" s="270"/>
      <c r="AE150" s="271"/>
      <c r="AF150" s="272"/>
      <c r="AG150" s="270"/>
      <c r="AH150" s="289"/>
    </row>
    <row r="151" spans="1:34" s="27" customFormat="1" ht="23.25" customHeight="1" x14ac:dyDescent="0.2">
      <c r="A151" s="277"/>
      <c r="B151" s="256">
        <v>143</v>
      </c>
      <c r="C151" s="290"/>
      <c r="D151" s="258"/>
      <c r="E151" s="258"/>
      <c r="F151" s="285"/>
      <c r="G151" s="286"/>
      <c r="H151" s="261"/>
      <c r="I151" s="285"/>
      <c r="J151" s="287"/>
      <c r="K151" s="263"/>
      <c r="L151" s="264"/>
      <c r="M151" s="264"/>
      <c r="N151" s="264"/>
      <c r="O151" s="264"/>
      <c r="P151" s="264"/>
      <c r="Q151" s="264"/>
      <c r="R151" s="264"/>
      <c r="S151" s="264"/>
      <c r="T151" s="264"/>
      <c r="U151" s="265"/>
      <c r="V151" s="288"/>
      <c r="W151" s="266"/>
      <c r="X151" s="267"/>
      <c r="Y151" s="268"/>
      <c r="Z151" s="268"/>
      <c r="AA151" s="268"/>
      <c r="AB151" s="268"/>
      <c r="AC151" s="269"/>
      <c r="AD151" s="270"/>
      <c r="AE151" s="271"/>
      <c r="AF151" s="272"/>
      <c r="AG151" s="270"/>
      <c r="AH151" s="289"/>
    </row>
    <row r="152" spans="1:34" s="27" customFormat="1" ht="23.25" customHeight="1" x14ac:dyDescent="0.2">
      <c r="A152" s="277"/>
      <c r="B152" s="256">
        <v>144</v>
      </c>
      <c r="C152" s="257"/>
      <c r="D152" s="258"/>
      <c r="E152" s="258"/>
      <c r="F152" s="285"/>
      <c r="G152" s="286"/>
      <c r="H152" s="261"/>
      <c r="I152" s="285"/>
      <c r="J152" s="287"/>
      <c r="K152" s="263"/>
      <c r="L152" s="264"/>
      <c r="M152" s="264"/>
      <c r="N152" s="264"/>
      <c r="O152" s="264"/>
      <c r="P152" s="264"/>
      <c r="Q152" s="264"/>
      <c r="R152" s="264"/>
      <c r="S152" s="264"/>
      <c r="T152" s="264"/>
      <c r="U152" s="265"/>
      <c r="V152" s="288"/>
      <c r="W152" s="266"/>
      <c r="X152" s="267"/>
      <c r="Y152" s="268"/>
      <c r="Z152" s="268"/>
      <c r="AA152" s="268"/>
      <c r="AB152" s="268"/>
      <c r="AC152" s="269"/>
      <c r="AD152" s="270"/>
      <c r="AE152" s="271"/>
      <c r="AF152" s="272"/>
      <c r="AG152" s="270"/>
      <c r="AH152" s="289"/>
    </row>
    <row r="153" spans="1:34" s="27" customFormat="1" ht="23.25" customHeight="1" x14ac:dyDescent="0.2">
      <c r="A153" s="277"/>
      <c r="B153" s="256">
        <v>145</v>
      </c>
      <c r="C153" s="257"/>
      <c r="D153" s="258"/>
      <c r="E153" s="258"/>
      <c r="F153" s="285"/>
      <c r="G153" s="286"/>
      <c r="H153" s="261"/>
      <c r="I153" s="285"/>
      <c r="J153" s="287"/>
      <c r="K153" s="263"/>
      <c r="L153" s="264"/>
      <c r="M153" s="264"/>
      <c r="N153" s="264"/>
      <c r="O153" s="264"/>
      <c r="P153" s="264"/>
      <c r="Q153" s="264"/>
      <c r="R153" s="264"/>
      <c r="S153" s="264"/>
      <c r="T153" s="264"/>
      <c r="U153" s="265"/>
      <c r="V153" s="288"/>
      <c r="W153" s="266"/>
      <c r="X153" s="267"/>
      <c r="Y153" s="268"/>
      <c r="Z153" s="268"/>
      <c r="AA153" s="268"/>
      <c r="AB153" s="268"/>
      <c r="AC153" s="269"/>
      <c r="AD153" s="270"/>
      <c r="AE153" s="276"/>
      <c r="AF153" s="272"/>
      <c r="AG153" s="270"/>
      <c r="AH153" s="289"/>
    </row>
    <row r="154" spans="1:34" s="27" customFormat="1" ht="23.25" customHeight="1" x14ac:dyDescent="0.2">
      <c r="A154" s="277"/>
      <c r="B154" s="256">
        <v>146</v>
      </c>
      <c r="C154" s="290"/>
      <c r="D154" s="258"/>
      <c r="E154" s="258"/>
      <c r="F154" s="285"/>
      <c r="G154" s="286"/>
      <c r="H154" s="261"/>
      <c r="I154" s="285"/>
      <c r="J154" s="287"/>
      <c r="K154" s="263"/>
      <c r="L154" s="264"/>
      <c r="M154" s="264"/>
      <c r="N154" s="264"/>
      <c r="O154" s="264"/>
      <c r="P154" s="264"/>
      <c r="Q154" s="264"/>
      <c r="R154" s="264"/>
      <c r="S154" s="264"/>
      <c r="T154" s="264"/>
      <c r="U154" s="265"/>
      <c r="V154" s="288"/>
      <c r="W154" s="266"/>
      <c r="X154" s="267"/>
      <c r="Y154" s="268"/>
      <c r="Z154" s="268"/>
      <c r="AA154" s="268"/>
      <c r="AB154" s="268"/>
      <c r="AC154" s="269"/>
      <c r="AD154" s="270"/>
      <c r="AE154" s="276"/>
      <c r="AF154" s="272"/>
      <c r="AG154" s="270"/>
      <c r="AH154" s="289"/>
    </row>
    <row r="155" spans="1:34" s="27" customFormat="1" ht="23.25" customHeight="1" x14ac:dyDescent="0.2">
      <c r="A155" s="277"/>
      <c r="B155" s="256">
        <v>147</v>
      </c>
      <c r="C155" s="257"/>
      <c r="D155" s="258"/>
      <c r="E155" s="258"/>
      <c r="F155" s="285"/>
      <c r="G155" s="286"/>
      <c r="H155" s="261"/>
      <c r="I155" s="285"/>
      <c r="J155" s="287"/>
      <c r="K155" s="263"/>
      <c r="L155" s="264"/>
      <c r="M155" s="264"/>
      <c r="N155" s="264"/>
      <c r="O155" s="264"/>
      <c r="P155" s="264"/>
      <c r="Q155" s="264"/>
      <c r="R155" s="264"/>
      <c r="S155" s="264"/>
      <c r="T155" s="264"/>
      <c r="U155" s="265"/>
      <c r="V155" s="288"/>
      <c r="W155" s="266"/>
      <c r="X155" s="267"/>
      <c r="Y155" s="268"/>
      <c r="Z155" s="268"/>
      <c r="AA155" s="268"/>
      <c r="AB155" s="268"/>
      <c r="AC155" s="269"/>
      <c r="AD155" s="270"/>
      <c r="AE155" s="276"/>
      <c r="AF155" s="272"/>
      <c r="AG155" s="270"/>
      <c r="AH155" s="289"/>
    </row>
    <row r="156" spans="1:34" s="27" customFormat="1" ht="23.25" customHeight="1" x14ac:dyDescent="0.2">
      <c r="A156" s="277"/>
      <c r="B156" s="256">
        <v>148</v>
      </c>
      <c r="C156" s="290"/>
      <c r="D156" s="258"/>
      <c r="E156" s="258"/>
      <c r="F156" s="285"/>
      <c r="G156" s="286"/>
      <c r="H156" s="261"/>
      <c r="I156" s="285"/>
      <c r="J156" s="287"/>
      <c r="K156" s="263"/>
      <c r="L156" s="264"/>
      <c r="M156" s="264"/>
      <c r="N156" s="264"/>
      <c r="O156" s="264"/>
      <c r="P156" s="264"/>
      <c r="Q156" s="264"/>
      <c r="R156" s="264"/>
      <c r="S156" s="264"/>
      <c r="T156" s="264"/>
      <c r="U156" s="265"/>
      <c r="V156" s="288"/>
      <c r="W156" s="266"/>
      <c r="X156" s="267"/>
      <c r="Y156" s="268"/>
      <c r="Z156" s="268"/>
      <c r="AA156" s="268"/>
      <c r="AB156" s="268"/>
      <c r="AC156" s="269"/>
      <c r="AD156" s="270"/>
      <c r="AE156" s="276"/>
      <c r="AF156" s="272"/>
      <c r="AG156" s="270"/>
      <c r="AH156" s="289"/>
    </row>
    <row r="157" spans="1:34" s="27" customFormat="1" ht="23.25" customHeight="1" x14ac:dyDescent="0.2">
      <c r="A157" s="277"/>
      <c r="B157" s="256">
        <v>149</v>
      </c>
      <c r="C157" s="290"/>
      <c r="D157" s="258"/>
      <c r="E157" s="258"/>
      <c r="F157" s="285"/>
      <c r="G157" s="286"/>
      <c r="H157" s="261"/>
      <c r="I157" s="285"/>
      <c r="J157" s="287"/>
      <c r="K157" s="263"/>
      <c r="L157" s="264"/>
      <c r="M157" s="264"/>
      <c r="N157" s="264"/>
      <c r="O157" s="264"/>
      <c r="P157" s="264"/>
      <c r="Q157" s="264"/>
      <c r="R157" s="264"/>
      <c r="S157" s="264"/>
      <c r="T157" s="264"/>
      <c r="U157" s="265"/>
      <c r="V157" s="288"/>
      <c r="W157" s="266"/>
      <c r="X157" s="267"/>
      <c r="Y157" s="268"/>
      <c r="Z157" s="268"/>
      <c r="AA157" s="268"/>
      <c r="AB157" s="268"/>
      <c r="AC157" s="269"/>
      <c r="AD157" s="270"/>
      <c r="AE157" s="276"/>
      <c r="AF157" s="272"/>
      <c r="AG157" s="270"/>
      <c r="AH157" s="289"/>
    </row>
    <row r="158" spans="1:34" s="27" customFormat="1" ht="23.25" customHeight="1" x14ac:dyDescent="0.2">
      <c r="A158" s="277"/>
      <c r="B158" s="256">
        <v>150</v>
      </c>
      <c r="C158" s="257"/>
      <c r="D158" s="258"/>
      <c r="E158" s="258"/>
      <c r="F158" s="285"/>
      <c r="G158" s="286"/>
      <c r="H158" s="261"/>
      <c r="I158" s="285"/>
      <c r="J158" s="287"/>
      <c r="K158" s="263"/>
      <c r="L158" s="264"/>
      <c r="M158" s="264"/>
      <c r="N158" s="264"/>
      <c r="O158" s="264"/>
      <c r="P158" s="264"/>
      <c r="Q158" s="264"/>
      <c r="R158" s="264"/>
      <c r="S158" s="264"/>
      <c r="T158" s="264"/>
      <c r="U158" s="265"/>
      <c r="V158" s="288"/>
      <c r="W158" s="266"/>
      <c r="X158" s="267"/>
      <c r="Y158" s="268"/>
      <c r="Z158" s="268"/>
      <c r="AA158" s="268"/>
      <c r="AB158" s="268"/>
      <c r="AC158" s="269"/>
      <c r="AD158" s="270"/>
      <c r="AE158" s="276"/>
      <c r="AF158" s="272"/>
      <c r="AG158" s="270"/>
      <c r="AH158" s="289"/>
    </row>
    <row r="159" spans="1:34" s="27" customFormat="1" ht="23.25" customHeight="1" x14ac:dyDescent="0.2">
      <c r="A159" s="277"/>
      <c r="B159" s="256">
        <v>151</v>
      </c>
      <c r="C159" s="257"/>
      <c r="D159" s="258"/>
      <c r="E159" s="258"/>
      <c r="F159" s="285"/>
      <c r="G159" s="286"/>
      <c r="H159" s="261"/>
      <c r="I159" s="285"/>
      <c r="J159" s="287"/>
      <c r="K159" s="263"/>
      <c r="L159" s="264"/>
      <c r="M159" s="264"/>
      <c r="N159" s="264"/>
      <c r="O159" s="264"/>
      <c r="P159" s="264"/>
      <c r="Q159" s="264"/>
      <c r="R159" s="264"/>
      <c r="S159" s="264"/>
      <c r="T159" s="264"/>
      <c r="U159" s="265"/>
      <c r="V159" s="288"/>
      <c r="W159" s="266"/>
      <c r="X159" s="267"/>
      <c r="Y159" s="268"/>
      <c r="Z159" s="268"/>
      <c r="AA159" s="268"/>
      <c r="AB159" s="268"/>
      <c r="AC159" s="269"/>
      <c r="AD159" s="270"/>
      <c r="AE159" s="271"/>
      <c r="AF159" s="272"/>
      <c r="AG159" s="270"/>
      <c r="AH159" s="289"/>
    </row>
    <row r="160" spans="1:34" s="27" customFormat="1" ht="23.25" customHeight="1" x14ac:dyDescent="0.2">
      <c r="A160" s="277"/>
      <c r="B160" s="256">
        <v>152</v>
      </c>
      <c r="C160" s="290"/>
      <c r="D160" s="258"/>
      <c r="E160" s="258"/>
      <c r="F160" s="285"/>
      <c r="G160" s="286"/>
      <c r="H160" s="261"/>
      <c r="I160" s="285"/>
      <c r="J160" s="287"/>
      <c r="K160" s="263"/>
      <c r="L160" s="264"/>
      <c r="M160" s="264"/>
      <c r="N160" s="264"/>
      <c r="O160" s="264"/>
      <c r="P160" s="264"/>
      <c r="Q160" s="264"/>
      <c r="R160" s="264"/>
      <c r="S160" s="264"/>
      <c r="T160" s="264"/>
      <c r="U160" s="265"/>
      <c r="V160" s="288"/>
      <c r="W160" s="266"/>
      <c r="X160" s="267"/>
      <c r="Y160" s="268"/>
      <c r="Z160" s="268"/>
      <c r="AA160" s="268"/>
      <c r="AB160" s="268"/>
      <c r="AC160" s="269"/>
      <c r="AD160" s="270"/>
      <c r="AE160" s="271"/>
      <c r="AF160" s="272"/>
      <c r="AG160" s="270"/>
      <c r="AH160" s="289"/>
    </row>
    <row r="161" spans="1:34" s="27" customFormat="1" ht="23.25" customHeight="1" x14ac:dyDescent="0.2">
      <c r="A161" s="277"/>
      <c r="B161" s="256">
        <v>153</v>
      </c>
      <c r="C161" s="257"/>
      <c r="D161" s="258"/>
      <c r="E161" s="258"/>
      <c r="F161" s="285"/>
      <c r="G161" s="286"/>
      <c r="H161" s="261"/>
      <c r="I161" s="285"/>
      <c r="J161" s="287"/>
      <c r="K161" s="263"/>
      <c r="L161" s="264"/>
      <c r="M161" s="264"/>
      <c r="N161" s="264"/>
      <c r="O161" s="264"/>
      <c r="P161" s="264"/>
      <c r="Q161" s="264"/>
      <c r="R161" s="264"/>
      <c r="S161" s="264"/>
      <c r="T161" s="264"/>
      <c r="U161" s="265"/>
      <c r="V161" s="288"/>
      <c r="W161" s="266"/>
      <c r="X161" s="267"/>
      <c r="Y161" s="268"/>
      <c r="Z161" s="268"/>
      <c r="AA161" s="268"/>
      <c r="AB161" s="268"/>
      <c r="AC161" s="269"/>
      <c r="AD161" s="270"/>
      <c r="AE161" s="271"/>
      <c r="AF161" s="272"/>
      <c r="AG161" s="270"/>
      <c r="AH161" s="289"/>
    </row>
    <row r="162" spans="1:34" s="27" customFormat="1" ht="23.25" customHeight="1" x14ac:dyDescent="0.2">
      <c r="A162" s="277"/>
      <c r="B162" s="256">
        <v>154</v>
      </c>
      <c r="C162" s="290"/>
      <c r="D162" s="258"/>
      <c r="E162" s="258"/>
      <c r="F162" s="285"/>
      <c r="G162" s="286"/>
      <c r="H162" s="261"/>
      <c r="I162" s="285"/>
      <c r="J162" s="287"/>
      <c r="K162" s="263"/>
      <c r="L162" s="264"/>
      <c r="M162" s="264"/>
      <c r="N162" s="264"/>
      <c r="O162" s="264"/>
      <c r="P162" s="264"/>
      <c r="Q162" s="264"/>
      <c r="R162" s="264"/>
      <c r="S162" s="264"/>
      <c r="T162" s="264"/>
      <c r="U162" s="265"/>
      <c r="V162" s="288"/>
      <c r="W162" s="266"/>
      <c r="X162" s="267"/>
      <c r="Y162" s="268"/>
      <c r="Z162" s="268"/>
      <c r="AA162" s="268"/>
      <c r="AB162" s="268"/>
      <c r="AC162" s="269"/>
      <c r="AD162" s="270"/>
      <c r="AE162" s="271"/>
      <c r="AF162" s="272"/>
      <c r="AG162" s="270"/>
      <c r="AH162" s="289"/>
    </row>
    <row r="163" spans="1:34" s="27" customFormat="1" ht="23.25" customHeight="1" x14ac:dyDescent="0.2">
      <c r="A163" s="277"/>
      <c r="B163" s="256">
        <v>155</v>
      </c>
      <c r="C163" s="290"/>
      <c r="D163" s="258"/>
      <c r="E163" s="258"/>
      <c r="F163" s="285"/>
      <c r="G163" s="286"/>
      <c r="H163" s="261"/>
      <c r="I163" s="285"/>
      <c r="J163" s="287"/>
      <c r="K163" s="263"/>
      <c r="L163" s="264"/>
      <c r="M163" s="264"/>
      <c r="N163" s="264"/>
      <c r="O163" s="264"/>
      <c r="P163" s="264"/>
      <c r="Q163" s="264"/>
      <c r="R163" s="264"/>
      <c r="S163" s="264"/>
      <c r="T163" s="264"/>
      <c r="U163" s="265"/>
      <c r="V163" s="288"/>
      <c r="W163" s="266"/>
      <c r="X163" s="267"/>
      <c r="Y163" s="268"/>
      <c r="Z163" s="268"/>
      <c r="AA163" s="268"/>
      <c r="AB163" s="268"/>
      <c r="AC163" s="269"/>
      <c r="AD163" s="270"/>
      <c r="AE163" s="271"/>
      <c r="AF163" s="272"/>
      <c r="AG163" s="270"/>
      <c r="AH163" s="289"/>
    </row>
    <row r="164" spans="1:34" s="27" customFormat="1" ht="23.25" customHeight="1" x14ac:dyDescent="0.2">
      <c r="A164" s="277"/>
      <c r="B164" s="256">
        <v>156</v>
      </c>
      <c r="C164" s="257"/>
      <c r="D164" s="258"/>
      <c r="E164" s="258"/>
      <c r="F164" s="285"/>
      <c r="G164" s="286"/>
      <c r="H164" s="261"/>
      <c r="I164" s="285"/>
      <c r="J164" s="287"/>
      <c r="K164" s="263"/>
      <c r="L164" s="264"/>
      <c r="M164" s="264"/>
      <c r="N164" s="264"/>
      <c r="O164" s="264"/>
      <c r="P164" s="264"/>
      <c r="Q164" s="264"/>
      <c r="R164" s="264"/>
      <c r="S164" s="264"/>
      <c r="T164" s="264"/>
      <c r="U164" s="265"/>
      <c r="V164" s="288"/>
      <c r="W164" s="266"/>
      <c r="X164" s="267"/>
      <c r="Y164" s="268"/>
      <c r="Z164" s="268"/>
      <c r="AA164" s="268"/>
      <c r="AB164" s="268"/>
      <c r="AC164" s="269"/>
      <c r="AD164" s="270"/>
      <c r="AE164" s="271"/>
      <c r="AF164" s="272"/>
      <c r="AG164" s="270"/>
      <c r="AH164" s="289"/>
    </row>
    <row r="165" spans="1:34" s="27" customFormat="1" ht="23.25" customHeight="1" x14ac:dyDescent="0.2">
      <c r="A165" s="277"/>
      <c r="B165" s="256">
        <v>157</v>
      </c>
      <c r="C165" s="257"/>
      <c r="D165" s="258"/>
      <c r="E165" s="258"/>
      <c r="F165" s="285"/>
      <c r="G165" s="286"/>
      <c r="H165" s="261"/>
      <c r="I165" s="285"/>
      <c r="J165" s="287"/>
      <c r="K165" s="263"/>
      <c r="L165" s="264"/>
      <c r="M165" s="264"/>
      <c r="N165" s="264"/>
      <c r="O165" s="264"/>
      <c r="P165" s="264"/>
      <c r="Q165" s="264"/>
      <c r="R165" s="264"/>
      <c r="S165" s="264"/>
      <c r="T165" s="264"/>
      <c r="U165" s="265"/>
      <c r="V165" s="288"/>
      <c r="W165" s="266"/>
      <c r="X165" s="267"/>
      <c r="Y165" s="268"/>
      <c r="Z165" s="268"/>
      <c r="AA165" s="268"/>
      <c r="AB165" s="268"/>
      <c r="AC165" s="269"/>
      <c r="AD165" s="270"/>
      <c r="AE165" s="276"/>
      <c r="AF165" s="272"/>
      <c r="AG165" s="270"/>
      <c r="AH165" s="289"/>
    </row>
    <row r="166" spans="1:34" s="27" customFormat="1" ht="23.25" customHeight="1" x14ac:dyDescent="0.2">
      <c r="A166" s="277"/>
      <c r="B166" s="256">
        <v>158</v>
      </c>
      <c r="C166" s="290"/>
      <c r="D166" s="258"/>
      <c r="E166" s="258"/>
      <c r="F166" s="285"/>
      <c r="G166" s="286"/>
      <c r="H166" s="261"/>
      <c r="I166" s="285"/>
      <c r="J166" s="287"/>
      <c r="K166" s="263"/>
      <c r="L166" s="264"/>
      <c r="M166" s="264"/>
      <c r="N166" s="264"/>
      <c r="O166" s="264"/>
      <c r="P166" s="264"/>
      <c r="Q166" s="264"/>
      <c r="R166" s="264"/>
      <c r="S166" s="264"/>
      <c r="T166" s="264"/>
      <c r="U166" s="265"/>
      <c r="V166" s="288"/>
      <c r="W166" s="266"/>
      <c r="X166" s="267"/>
      <c r="Y166" s="268"/>
      <c r="Z166" s="268"/>
      <c r="AA166" s="268"/>
      <c r="AB166" s="268"/>
      <c r="AC166" s="269"/>
      <c r="AD166" s="270"/>
      <c r="AE166" s="276"/>
      <c r="AF166" s="272"/>
      <c r="AG166" s="270"/>
      <c r="AH166" s="289"/>
    </row>
    <row r="167" spans="1:34" s="27" customFormat="1" ht="23.25" customHeight="1" x14ac:dyDescent="0.2">
      <c r="A167" s="277"/>
      <c r="B167" s="256">
        <v>159</v>
      </c>
      <c r="C167" s="257"/>
      <c r="D167" s="258"/>
      <c r="E167" s="258"/>
      <c r="F167" s="285"/>
      <c r="G167" s="286"/>
      <c r="H167" s="261"/>
      <c r="I167" s="285"/>
      <c r="J167" s="287"/>
      <c r="K167" s="263"/>
      <c r="L167" s="264"/>
      <c r="M167" s="264"/>
      <c r="N167" s="264"/>
      <c r="O167" s="264"/>
      <c r="P167" s="264"/>
      <c r="Q167" s="264"/>
      <c r="R167" s="264"/>
      <c r="S167" s="264"/>
      <c r="T167" s="264"/>
      <c r="U167" s="265"/>
      <c r="V167" s="288"/>
      <c r="W167" s="266"/>
      <c r="X167" s="267"/>
      <c r="Y167" s="268"/>
      <c r="Z167" s="268"/>
      <c r="AA167" s="268"/>
      <c r="AB167" s="268"/>
      <c r="AC167" s="269"/>
      <c r="AD167" s="270"/>
      <c r="AE167" s="276"/>
      <c r="AF167" s="272"/>
      <c r="AG167" s="270"/>
      <c r="AH167" s="289"/>
    </row>
    <row r="168" spans="1:34" s="27" customFormat="1" ht="23.25" customHeight="1" x14ac:dyDescent="0.2">
      <c r="A168" s="277"/>
      <c r="B168" s="256">
        <v>160</v>
      </c>
      <c r="C168" s="290"/>
      <c r="D168" s="258"/>
      <c r="E168" s="258"/>
      <c r="F168" s="285"/>
      <c r="G168" s="286"/>
      <c r="H168" s="261"/>
      <c r="I168" s="285"/>
      <c r="J168" s="287"/>
      <c r="K168" s="263"/>
      <c r="L168" s="264"/>
      <c r="M168" s="264"/>
      <c r="N168" s="264"/>
      <c r="O168" s="264"/>
      <c r="P168" s="264"/>
      <c r="Q168" s="264"/>
      <c r="R168" s="264"/>
      <c r="S168" s="264"/>
      <c r="T168" s="264"/>
      <c r="U168" s="265"/>
      <c r="V168" s="288"/>
      <c r="W168" s="266"/>
      <c r="X168" s="267"/>
      <c r="Y168" s="268"/>
      <c r="Z168" s="268"/>
      <c r="AA168" s="268"/>
      <c r="AB168" s="268"/>
      <c r="AC168" s="269"/>
      <c r="AD168" s="270"/>
      <c r="AE168" s="276"/>
      <c r="AF168" s="272"/>
      <c r="AG168" s="270"/>
      <c r="AH168" s="289"/>
    </row>
    <row r="169" spans="1:34" s="27" customFormat="1" ht="23.25" customHeight="1" x14ac:dyDescent="0.2">
      <c r="A169" s="277"/>
      <c r="B169" s="256">
        <v>161</v>
      </c>
      <c r="C169" s="290"/>
      <c r="D169" s="258"/>
      <c r="E169" s="258"/>
      <c r="F169" s="285"/>
      <c r="G169" s="286"/>
      <c r="H169" s="261"/>
      <c r="I169" s="285"/>
      <c r="J169" s="287"/>
      <c r="K169" s="263"/>
      <c r="L169" s="264"/>
      <c r="M169" s="264"/>
      <c r="N169" s="264"/>
      <c r="O169" s="264"/>
      <c r="P169" s="264"/>
      <c r="Q169" s="264"/>
      <c r="R169" s="264"/>
      <c r="S169" s="264"/>
      <c r="T169" s="264"/>
      <c r="U169" s="265"/>
      <c r="V169" s="288"/>
      <c r="W169" s="266"/>
      <c r="X169" s="267"/>
      <c r="Y169" s="268"/>
      <c r="Z169" s="268"/>
      <c r="AA169" s="268"/>
      <c r="AB169" s="268"/>
      <c r="AC169" s="269"/>
      <c r="AD169" s="270"/>
      <c r="AE169" s="276"/>
      <c r="AF169" s="272"/>
      <c r="AG169" s="270"/>
      <c r="AH169" s="289"/>
    </row>
    <row r="170" spans="1:34" s="27" customFormat="1" ht="23.25" customHeight="1" x14ac:dyDescent="0.2">
      <c r="A170" s="277"/>
      <c r="B170" s="256">
        <v>162</v>
      </c>
      <c r="C170" s="257"/>
      <c r="D170" s="258"/>
      <c r="E170" s="258"/>
      <c r="F170" s="285"/>
      <c r="G170" s="286"/>
      <c r="H170" s="261"/>
      <c r="I170" s="285"/>
      <c r="J170" s="287"/>
      <c r="K170" s="263"/>
      <c r="L170" s="264"/>
      <c r="M170" s="264"/>
      <c r="N170" s="264"/>
      <c r="O170" s="264"/>
      <c r="P170" s="264"/>
      <c r="Q170" s="264"/>
      <c r="R170" s="264"/>
      <c r="S170" s="264"/>
      <c r="T170" s="264"/>
      <c r="U170" s="265"/>
      <c r="V170" s="288"/>
      <c r="W170" s="266"/>
      <c r="X170" s="267"/>
      <c r="Y170" s="268"/>
      <c r="Z170" s="268"/>
      <c r="AA170" s="268"/>
      <c r="AB170" s="268"/>
      <c r="AC170" s="269"/>
      <c r="AD170" s="270"/>
      <c r="AE170" s="276"/>
      <c r="AF170" s="272"/>
      <c r="AG170" s="270"/>
      <c r="AH170" s="289"/>
    </row>
    <row r="171" spans="1:34" s="27" customFormat="1" ht="23.25" customHeight="1" x14ac:dyDescent="0.2">
      <c r="A171" s="277"/>
      <c r="B171" s="256">
        <v>163</v>
      </c>
      <c r="C171" s="257"/>
      <c r="D171" s="258"/>
      <c r="E171" s="258"/>
      <c r="F171" s="285"/>
      <c r="G171" s="286"/>
      <c r="H171" s="261"/>
      <c r="I171" s="285"/>
      <c r="J171" s="287"/>
      <c r="K171" s="263"/>
      <c r="L171" s="264"/>
      <c r="M171" s="264"/>
      <c r="N171" s="264"/>
      <c r="O171" s="264"/>
      <c r="P171" s="264"/>
      <c r="Q171" s="264"/>
      <c r="R171" s="264"/>
      <c r="S171" s="264"/>
      <c r="T171" s="264"/>
      <c r="U171" s="265"/>
      <c r="V171" s="288"/>
      <c r="W171" s="266"/>
      <c r="X171" s="267"/>
      <c r="Y171" s="268"/>
      <c r="Z171" s="268"/>
      <c r="AA171" s="268"/>
      <c r="AB171" s="268"/>
      <c r="AC171" s="269"/>
      <c r="AD171" s="270"/>
      <c r="AE171" s="271"/>
      <c r="AF171" s="272"/>
      <c r="AG171" s="270"/>
      <c r="AH171" s="289"/>
    </row>
    <row r="172" spans="1:34" s="27" customFormat="1" ht="23.25" customHeight="1" x14ac:dyDescent="0.2">
      <c r="A172" s="277"/>
      <c r="B172" s="256">
        <v>164</v>
      </c>
      <c r="C172" s="290"/>
      <c r="D172" s="258"/>
      <c r="E172" s="258"/>
      <c r="F172" s="285"/>
      <c r="G172" s="286"/>
      <c r="H172" s="261"/>
      <c r="I172" s="285"/>
      <c r="J172" s="287"/>
      <c r="K172" s="263"/>
      <c r="L172" s="264"/>
      <c r="M172" s="264"/>
      <c r="N172" s="264"/>
      <c r="O172" s="264"/>
      <c r="P172" s="264"/>
      <c r="Q172" s="264"/>
      <c r="R172" s="264"/>
      <c r="S172" s="264"/>
      <c r="T172" s="264"/>
      <c r="U172" s="265"/>
      <c r="V172" s="288"/>
      <c r="W172" s="266"/>
      <c r="X172" s="267"/>
      <c r="Y172" s="268"/>
      <c r="Z172" s="268"/>
      <c r="AA172" s="268"/>
      <c r="AB172" s="268"/>
      <c r="AC172" s="269"/>
      <c r="AD172" s="270"/>
      <c r="AE172" s="271"/>
      <c r="AF172" s="272"/>
      <c r="AG172" s="270"/>
      <c r="AH172" s="289"/>
    </row>
    <row r="173" spans="1:34" s="27" customFormat="1" ht="23.25" customHeight="1" x14ac:dyDescent="0.2">
      <c r="A173" s="277"/>
      <c r="B173" s="256">
        <v>165</v>
      </c>
      <c r="C173" s="257"/>
      <c r="D173" s="258"/>
      <c r="E173" s="258"/>
      <c r="F173" s="285"/>
      <c r="G173" s="286"/>
      <c r="H173" s="261"/>
      <c r="I173" s="285"/>
      <c r="J173" s="287"/>
      <c r="K173" s="263"/>
      <c r="L173" s="264"/>
      <c r="M173" s="264"/>
      <c r="N173" s="264"/>
      <c r="O173" s="264"/>
      <c r="P173" s="264"/>
      <c r="Q173" s="264"/>
      <c r="R173" s="264"/>
      <c r="S173" s="264"/>
      <c r="T173" s="264"/>
      <c r="U173" s="265"/>
      <c r="V173" s="288"/>
      <c r="W173" s="266"/>
      <c r="X173" s="267"/>
      <c r="Y173" s="268"/>
      <c r="Z173" s="268"/>
      <c r="AA173" s="268"/>
      <c r="AB173" s="268"/>
      <c r="AC173" s="269"/>
      <c r="AD173" s="270"/>
      <c r="AE173" s="271"/>
      <c r="AF173" s="272"/>
      <c r="AG173" s="270"/>
      <c r="AH173" s="289"/>
    </row>
    <row r="174" spans="1:34" s="27" customFormat="1" ht="23.25" customHeight="1" x14ac:dyDescent="0.2">
      <c r="A174" s="277"/>
      <c r="B174" s="256">
        <v>166</v>
      </c>
      <c r="C174" s="290"/>
      <c r="D174" s="258"/>
      <c r="E174" s="258"/>
      <c r="F174" s="285"/>
      <c r="G174" s="286"/>
      <c r="H174" s="261"/>
      <c r="I174" s="285"/>
      <c r="J174" s="287"/>
      <c r="K174" s="263"/>
      <c r="L174" s="264"/>
      <c r="M174" s="264"/>
      <c r="N174" s="264"/>
      <c r="O174" s="264"/>
      <c r="P174" s="264"/>
      <c r="Q174" s="264"/>
      <c r="R174" s="264"/>
      <c r="S174" s="264"/>
      <c r="T174" s="264"/>
      <c r="U174" s="265"/>
      <c r="V174" s="288"/>
      <c r="W174" s="266"/>
      <c r="X174" s="267"/>
      <c r="Y174" s="268"/>
      <c r="Z174" s="268"/>
      <c r="AA174" s="268"/>
      <c r="AB174" s="268"/>
      <c r="AC174" s="269"/>
      <c r="AD174" s="270"/>
      <c r="AE174" s="271"/>
      <c r="AF174" s="272"/>
      <c r="AG174" s="270"/>
      <c r="AH174" s="289"/>
    </row>
    <row r="175" spans="1:34" s="27" customFormat="1" ht="23.25" customHeight="1" x14ac:dyDescent="0.2">
      <c r="A175" s="277"/>
      <c r="B175" s="256">
        <v>167</v>
      </c>
      <c r="C175" s="290"/>
      <c r="D175" s="258"/>
      <c r="E175" s="258"/>
      <c r="F175" s="285"/>
      <c r="G175" s="286"/>
      <c r="H175" s="261"/>
      <c r="I175" s="285"/>
      <c r="J175" s="287"/>
      <c r="K175" s="263"/>
      <c r="L175" s="264"/>
      <c r="M175" s="264"/>
      <c r="N175" s="264"/>
      <c r="O175" s="264"/>
      <c r="P175" s="264"/>
      <c r="Q175" s="264"/>
      <c r="R175" s="264"/>
      <c r="S175" s="264"/>
      <c r="T175" s="264"/>
      <c r="U175" s="265"/>
      <c r="V175" s="288"/>
      <c r="W175" s="266"/>
      <c r="X175" s="267"/>
      <c r="Y175" s="268"/>
      <c r="Z175" s="268"/>
      <c r="AA175" s="268"/>
      <c r="AB175" s="268"/>
      <c r="AC175" s="269"/>
      <c r="AD175" s="270"/>
      <c r="AE175" s="271"/>
      <c r="AF175" s="272"/>
      <c r="AG175" s="270"/>
      <c r="AH175" s="289"/>
    </row>
    <row r="176" spans="1:34" s="27" customFormat="1" ht="23.25" customHeight="1" x14ac:dyDescent="0.2">
      <c r="A176" s="277"/>
      <c r="B176" s="256">
        <v>168</v>
      </c>
      <c r="C176" s="257"/>
      <c r="D176" s="258"/>
      <c r="E176" s="258"/>
      <c r="F176" s="285"/>
      <c r="G176" s="286"/>
      <c r="H176" s="261"/>
      <c r="I176" s="285"/>
      <c r="J176" s="287"/>
      <c r="K176" s="263"/>
      <c r="L176" s="264"/>
      <c r="M176" s="264"/>
      <c r="N176" s="264"/>
      <c r="O176" s="264"/>
      <c r="P176" s="264"/>
      <c r="Q176" s="264"/>
      <c r="R176" s="264"/>
      <c r="S176" s="264"/>
      <c r="T176" s="264"/>
      <c r="U176" s="265"/>
      <c r="V176" s="288"/>
      <c r="W176" s="266"/>
      <c r="X176" s="267"/>
      <c r="Y176" s="268"/>
      <c r="Z176" s="268"/>
      <c r="AA176" s="268"/>
      <c r="AB176" s="268"/>
      <c r="AC176" s="269"/>
      <c r="AD176" s="270"/>
      <c r="AE176" s="271"/>
      <c r="AF176" s="272"/>
      <c r="AG176" s="270"/>
      <c r="AH176" s="289"/>
    </row>
    <row r="177" spans="1:34" s="27" customFormat="1" ht="23.25" customHeight="1" x14ac:dyDescent="0.2">
      <c r="A177" s="277"/>
      <c r="B177" s="256">
        <v>169</v>
      </c>
      <c r="C177" s="257"/>
      <c r="D177" s="258"/>
      <c r="E177" s="258"/>
      <c r="F177" s="285"/>
      <c r="G177" s="286"/>
      <c r="H177" s="261"/>
      <c r="I177" s="285"/>
      <c r="J177" s="287"/>
      <c r="K177" s="263"/>
      <c r="L177" s="264"/>
      <c r="M177" s="264"/>
      <c r="N177" s="264"/>
      <c r="O177" s="264"/>
      <c r="P177" s="264"/>
      <c r="Q177" s="264"/>
      <c r="R177" s="264"/>
      <c r="S177" s="264"/>
      <c r="T177" s="264"/>
      <c r="U177" s="265"/>
      <c r="V177" s="288"/>
      <c r="W177" s="266"/>
      <c r="X177" s="267"/>
      <c r="Y177" s="268"/>
      <c r="Z177" s="268"/>
      <c r="AA177" s="268"/>
      <c r="AB177" s="268"/>
      <c r="AC177" s="269"/>
      <c r="AD177" s="270"/>
      <c r="AE177" s="276"/>
      <c r="AF177" s="272"/>
      <c r="AG177" s="270"/>
      <c r="AH177" s="289"/>
    </row>
    <row r="178" spans="1:34" s="27" customFormat="1" ht="23.25" customHeight="1" x14ac:dyDescent="0.2">
      <c r="A178" s="277"/>
      <c r="B178" s="256">
        <v>170</v>
      </c>
      <c r="C178" s="290"/>
      <c r="D178" s="258"/>
      <c r="E178" s="258"/>
      <c r="F178" s="285"/>
      <c r="G178" s="286"/>
      <c r="H178" s="261"/>
      <c r="I178" s="285"/>
      <c r="J178" s="287"/>
      <c r="K178" s="263"/>
      <c r="L178" s="264"/>
      <c r="M178" s="264"/>
      <c r="N178" s="264"/>
      <c r="O178" s="264"/>
      <c r="P178" s="264"/>
      <c r="Q178" s="264"/>
      <c r="R178" s="264"/>
      <c r="S178" s="264"/>
      <c r="T178" s="264"/>
      <c r="U178" s="265"/>
      <c r="V178" s="288"/>
      <c r="W178" s="266"/>
      <c r="X178" s="267"/>
      <c r="Y178" s="268"/>
      <c r="Z178" s="268"/>
      <c r="AA178" s="268"/>
      <c r="AB178" s="268"/>
      <c r="AC178" s="269"/>
      <c r="AD178" s="270"/>
      <c r="AE178" s="276"/>
      <c r="AF178" s="272"/>
      <c r="AG178" s="270"/>
      <c r="AH178" s="289"/>
    </row>
    <row r="179" spans="1:34" s="27" customFormat="1" ht="23.25" customHeight="1" x14ac:dyDescent="0.2">
      <c r="A179" s="277"/>
      <c r="B179" s="256">
        <v>171</v>
      </c>
      <c r="C179" s="257"/>
      <c r="D179" s="258"/>
      <c r="E179" s="258"/>
      <c r="F179" s="285"/>
      <c r="G179" s="286"/>
      <c r="H179" s="261"/>
      <c r="I179" s="285"/>
      <c r="J179" s="287"/>
      <c r="K179" s="263"/>
      <c r="L179" s="264"/>
      <c r="M179" s="264"/>
      <c r="N179" s="264"/>
      <c r="O179" s="264"/>
      <c r="P179" s="264"/>
      <c r="Q179" s="264"/>
      <c r="R179" s="264"/>
      <c r="S179" s="264"/>
      <c r="T179" s="264"/>
      <c r="U179" s="265"/>
      <c r="V179" s="288"/>
      <c r="W179" s="266"/>
      <c r="X179" s="267"/>
      <c r="Y179" s="268"/>
      <c r="Z179" s="268"/>
      <c r="AA179" s="268"/>
      <c r="AB179" s="268"/>
      <c r="AC179" s="269"/>
      <c r="AD179" s="270"/>
      <c r="AE179" s="276"/>
      <c r="AF179" s="272"/>
      <c r="AG179" s="270"/>
      <c r="AH179" s="289"/>
    </row>
    <row r="180" spans="1:34" s="27" customFormat="1" ht="23.25" customHeight="1" x14ac:dyDescent="0.2">
      <c r="A180" s="277"/>
      <c r="B180" s="256">
        <v>172</v>
      </c>
      <c r="C180" s="290"/>
      <c r="D180" s="258"/>
      <c r="E180" s="258"/>
      <c r="F180" s="285"/>
      <c r="G180" s="286"/>
      <c r="H180" s="261"/>
      <c r="I180" s="285"/>
      <c r="J180" s="287"/>
      <c r="K180" s="263"/>
      <c r="L180" s="264"/>
      <c r="M180" s="264"/>
      <c r="N180" s="264"/>
      <c r="O180" s="264"/>
      <c r="P180" s="264"/>
      <c r="Q180" s="264"/>
      <c r="R180" s="264"/>
      <c r="S180" s="264"/>
      <c r="T180" s="264"/>
      <c r="U180" s="265"/>
      <c r="V180" s="288"/>
      <c r="W180" s="266"/>
      <c r="X180" s="267"/>
      <c r="Y180" s="268"/>
      <c r="Z180" s="268"/>
      <c r="AA180" s="268"/>
      <c r="AB180" s="268"/>
      <c r="AC180" s="269"/>
      <c r="AD180" s="270"/>
      <c r="AE180" s="276"/>
      <c r="AF180" s="272"/>
      <c r="AG180" s="270"/>
      <c r="AH180" s="289"/>
    </row>
    <row r="181" spans="1:34" s="27" customFormat="1" ht="23.25" customHeight="1" x14ac:dyDescent="0.2">
      <c r="A181" s="277"/>
      <c r="B181" s="256">
        <v>173</v>
      </c>
      <c r="C181" s="290"/>
      <c r="D181" s="258"/>
      <c r="E181" s="258"/>
      <c r="F181" s="285"/>
      <c r="G181" s="286"/>
      <c r="H181" s="261"/>
      <c r="I181" s="285"/>
      <c r="J181" s="287"/>
      <c r="K181" s="263"/>
      <c r="L181" s="264"/>
      <c r="M181" s="264"/>
      <c r="N181" s="264"/>
      <c r="O181" s="264"/>
      <c r="P181" s="264"/>
      <c r="Q181" s="264"/>
      <c r="R181" s="264"/>
      <c r="S181" s="264"/>
      <c r="T181" s="264"/>
      <c r="U181" s="265"/>
      <c r="V181" s="288"/>
      <c r="W181" s="266"/>
      <c r="X181" s="267"/>
      <c r="Y181" s="268"/>
      <c r="Z181" s="268"/>
      <c r="AA181" s="268"/>
      <c r="AB181" s="268"/>
      <c r="AC181" s="269"/>
      <c r="AD181" s="270"/>
      <c r="AE181" s="276"/>
      <c r="AF181" s="272"/>
      <c r="AG181" s="270"/>
      <c r="AH181" s="289"/>
    </row>
    <row r="182" spans="1:34" s="27" customFormat="1" ht="23.25" customHeight="1" x14ac:dyDescent="0.2">
      <c r="A182" s="277"/>
      <c r="B182" s="256">
        <v>174</v>
      </c>
      <c r="C182" s="257"/>
      <c r="D182" s="258"/>
      <c r="E182" s="258"/>
      <c r="F182" s="285"/>
      <c r="G182" s="286"/>
      <c r="H182" s="261"/>
      <c r="I182" s="285"/>
      <c r="J182" s="287"/>
      <c r="K182" s="263"/>
      <c r="L182" s="264"/>
      <c r="M182" s="264"/>
      <c r="N182" s="264"/>
      <c r="O182" s="264"/>
      <c r="P182" s="264"/>
      <c r="Q182" s="264"/>
      <c r="R182" s="264"/>
      <c r="S182" s="264"/>
      <c r="T182" s="264"/>
      <c r="U182" s="265"/>
      <c r="V182" s="288"/>
      <c r="W182" s="266"/>
      <c r="X182" s="267"/>
      <c r="Y182" s="268"/>
      <c r="Z182" s="268"/>
      <c r="AA182" s="268"/>
      <c r="AB182" s="268"/>
      <c r="AC182" s="269"/>
      <c r="AD182" s="270"/>
      <c r="AE182" s="276"/>
      <c r="AF182" s="272"/>
      <c r="AG182" s="270"/>
      <c r="AH182" s="289"/>
    </row>
    <row r="183" spans="1:34" s="27" customFormat="1" ht="23.25" customHeight="1" x14ac:dyDescent="0.2">
      <c r="A183" s="277"/>
      <c r="B183" s="256">
        <v>175</v>
      </c>
      <c r="C183" s="257"/>
      <c r="D183" s="258"/>
      <c r="E183" s="258"/>
      <c r="F183" s="285"/>
      <c r="G183" s="286"/>
      <c r="H183" s="261"/>
      <c r="I183" s="285"/>
      <c r="J183" s="287"/>
      <c r="K183" s="263"/>
      <c r="L183" s="264"/>
      <c r="M183" s="264"/>
      <c r="N183" s="264"/>
      <c r="O183" s="264"/>
      <c r="P183" s="264"/>
      <c r="Q183" s="264"/>
      <c r="R183" s="264"/>
      <c r="S183" s="264"/>
      <c r="T183" s="264"/>
      <c r="U183" s="265"/>
      <c r="V183" s="288"/>
      <c r="W183" s="266"/>
      <c r="X183" s="267"/>
      <c r="Y183" s="268"/>
      <c r="Z183" s="268"/>
      <c r="AA183" s="268"/>
      <c r="AB183" s="268"/>
      <c r="AC183" s="269"/>
      <c r="AD183" s="270"/>
      <c r="AE183" s="271"/>
      <c r="AF183" s="272"/>
      <c r="AG183" s="270"/>
      <c r="AH183" s="289"/>
    </row>
    <row r="184" spans="1:34" s="27" customFormat="1" ht="23.25" customHeight="1" x14ac:dyDescent="0.2">
      <c r="A184" s="277"/>
      <c r="B184" s="256">
        <v>176</v>
      </c>
      <c r="C184" s="290"/>
      <c r="D184" s="258"/>
      <c r="E184" s="258"/>
      <c r="F184" s="285"/>
      <c r="G184" s="286"/>
      <c r="H184" s="261"/>
      <c r="I184" s="285"/>
      <c r="J184" s="287"/>
      <c r="K184" s="263"/>
      <c r="L184" s="264"/>
      <c r="M184" s="264"/>
      <c r="N184" s="264"/>
      <c r="O184" s="264"/>
      <c r="P184" s="264"/>
      <c r="Q184" s="264"/>
      <c r="R184" s="264"/>
      <c r="S184" s="264"/>
      <c r="T184" s="264"/>
      <c r="U184" s="265"/>
      <c r="V184" s="288"/>
      <c r="W184" s="266"/>
      <c r="X184" s="267"/>
      <c r="Y184" s="268"/>
      <c r="Z184" s="268"/>
      <c r="AA184" s="268"/>
      <c r="AB184" s="268"/>
      <c r="AC184" s="269"/>
      <c r="AD184" s="270"/>
      <c r="AE184" s="271"/>
      <c r="AF184" s="272"/>
      <c r="AG184" s="270"/>
      <c r="AH184" s="289"/>
    </row>
    <row r="185" spans="1:34" s="27" customFormat="1" ht="23.25" customHeight="1" x14ac:dyDescent="0.2">
      <c r="A185" s="277"/>
      <c r="B185" s="256">
        <v>177</v>
      </c>
      <c r="C185" s="257"/>
      <c r="D185" s="258"/>
      <c r="E185" s="258"/>
      <c r="F185" s="285"/>
      <c r="G185" s="286"/>
      <c r="H185" s="261"/>
      <c r="I185" s="285"/>
      <c r="J185" s="287"/>
      <c r="K185" s="263"/>
      <c r="L185" s="264"/>
      <c r="M185" s="264"/>
      <c r="N185" s="264"/>
      <c r="O185" s="264"/>
      <c r="P185" s="264"/>
      <c r="Q185" s="264"/>
      <c r="R185" s="264"/>
      <c r="S185" s="264"/>
      <c r="T185" s="264"/>
      <c r="U185" s="265"/>
      <c r="V185" s="288"/>
      <c r="W185" s="266"/>
      <c r="X185" s="267"/>
      <c r="Y185" s="268"/>
      <c r="Z185" s="268"/>
      <c r="AA185" s="268"/>
      <c r="AB185" s="268"/>
      <c r="AC185" s="269"/>
      <c r="AD185" s="270"/>
      <c r="AE185" s="271"/>
      <c r="AF185" s="272"/>
      <c r="AG185" s="270"/>
      <c r="AH185" s="289"/>
    </row>
    <row r="186" spans="1:34" s="27" customFormat="1" ht="23.25" customHeight="1" x14ac:dyDescent="0.2">
      <c r="A186" s="277"/>
      <c r="B186" s="256">
        <v>178</v>
      </c>
      <c r="C186" s="290"/>
      <c r="D186" s="258"/>
      <c r="E186" s="258"/>
      <c r="F186" s="285"/>
      <c r="G186" s="286"/>
      <c r="H186" s="261"/>
      <c r="I186" s="285"/>
      <c r="J186" s="287"/>
      <c r="K186" s="263"/>
      <c r="L186" s="264"/>
      <c r="M186" s="264"/>
      <c r="N186" s="264"/>
      <c r="O186" s="264"/>
      <c r="P186" s="264"/>
      <c r="Q186" s="264"/>
      <c r="R186" s="264"/>
      <c r="S186" s="264"/>
      <c r="T186" s="264"/>
      <c r="U186" s="265"/>
      <c r="V186" s="288"/>
      <c r="W186" s="266"/>
      <c r="X186" s="267"/>
      <c r="Y186" s="268"/>
      <c r="Z186" s="268"/>
      <c r="AA186" s="268"/>
      <c r="AB186" s="268"/>
      <c r="AC186" s="269"/>
      <c r="AD186" s="270"/>
      <c r="AE186" s="271"/>
      <c r="AF186" s="272"/>
      <c r="AG186" s="270"/>
      <c r="AH186" s="289"/>
    </row>
    <row r="187" spans="1:34" s="27" customFormat="1" ht="23.25" customHeight="1" x14ac:dyDescent="0.2">
      <c r="A187" s="277"/>
      <c r="B187" s="256">
        <v>179</v>
      </c>
      <c r="C187" s="290"/>
      <c r="D187" s="258"/>
      <c r="E187" s="258"/>
      <c r="F187" s="285"/>
      <c r="G187" s="286"/>
      <c r="H187" s="261"/>
      <c r="I187" s="285"/>
      <c r="J187" s="287"/>
      <c r="K187" s="263"/>
      <c r="L187" s="264"/>
      <c r="M187" s="264"/>
      <c r="N187" s="264"/>
      <c r="O187" s="264"/>
      <c r="P187" s="264"/>
      <c r="Q187" s="264"/>
      <c r="R187" s="264"/>
      <c r="S187" s="264"/>
      <c r="T187" s="264"/>
      <c r="U187" s="265"/>
      <c r="V187" s="288"/>
      <c r="W187" s="266"/>
      <c r="X187" s="267"/>
      <c r="Y187" s="268"/>
      <c r="Z187" s="268"/>
      <c r="AA187" s="268"/>
      <c r="AB187" s="268"/>
      <c r="AC187" s="269"/>
      <c r="AD187" s="270"/>
      <c r="AE187" s="271"/>
      <c r="AF187" s="272"/>
      <c r="AG187" s="270"/>
      <c r="AH187" s="289"/>
    </row>
    <row r="188" spans="1:34" s="27" customFormat="1" ht="23.25" customHeight="1" x14ac:dyDescent="0.2">
      <c r="A188" s="277"/>
      <c r="B188" s="256">
        <v>180</v>
      </c>
      <c r="C188" s="257"/>
      <c r="D188" s="258"/>
      <c r="E188" s="258"/>
      <c r="F188" s="285"/>
      <c r="G188" s="286"/>
      <c r="H188" s="261"/>
      <c r="I188" s="285"/>
      <c r="J188" s="287"/>
      <c r="K188" s="263"/>
      <c r="L188" s="264"/>
      <c r="M188" s="264"/>
      <c r="N188" s="264"/>
      <c r="O188" s="264"/>
      <c r="P188" s="264"/>
      <c r="Q188" s="264"/>
      <c r="R188" s="264"/>
      <c r="S188" s="264"/>
      <c r="T188" s="264"/>
      <c r="U188" s="265"/>
      <c r="V188" s="288"/>
      <c r="W188" s="266"/>
      <c r="X188" s="267"/>
      <c r="Y188" s="268"/>
      <c r="Z188" s="268"/>
      <c r="AA188" s="268"/>
      <c r="AB188" s="268"/>
      <c r="AC188" s="269"/>
      <c r="AD188" s="270"/>
      <c r="AE188" s="271"/>
      <c r="AF188" s="272"/>
      <c r="AG188" s="270"/>
      <c r="AH188" s="289"/>
    </row>
    <row r="189" spans="1:34" s="27" customFormat="1" ht="23.25" customHeight="1" x14ac:dyDescent="0.2">
      <c r="A189" s="277"/>
      <c r="B189" s="256">
        <v>181</v>
      </c>
      <c r="C189" s="257"/>
      <c r="D189" s="258"/>
      <c r="E189" s="258"/>
      <c r="F189" s="285"/>
      <c r="G189" s="286"/>
      <c r="H189" s="261"/>
      <c r="I189" s="285"/>
      <c r="J189" s="287"/>
      <c r="K189" s="263"/>
      <c r="L189" s="264"/>
      <c r="M189" s="264"/>
      <c r="N189" s="264"/>
      <c r="O189" s="264"/>
      <c r="P189" s="264"/>
      <c r="Q189" s="264"/>
      <c r="R189" s="264"/>
      <c r="S189" s="264"/>
      <c r="T189" s="264"/>
      <c r="U189" s="265"/>
      <c r="V189" s="288"/>
      <c r="W189" s="266"/>
      <c r="X189" s="267"/>
      <c r="Y189" s="268"/>
      <c r="Z189" s="268"/>
      <c r="AA189" s="268"/>
      <c r="AB189" s="268"/>
      <c r="AC189" s="269"/>
      <c r="AD189" s="270"/>
      <c r="AE189" s="276"/>
      <c r="AF189" s="272"/>
      <c r="AG189" s="270"/>
      <c r="AH189" s="289"/>
    </row>
    <row r="190" spans="1:34" s="27" customFormat="1" ht="23.25" customHeight="1" x14ac:dyDescent="0.2">
      <c r="A190" s="277"/>
      <c r="B190" s="256">
        <v>182</v>
      </c>
      <c r="C190" s="290"/>
      <c r="D190" s="258"/>
      <c r="E190" s="258"/>
      <c r="F190" s="285"/>
      <c r="G190" s="286"/>
      <c r="H190" s="261"/>
      <c r="I190" s="285"/>
      <c r="J190" s="287"/>
      <c r="K190" s="263"/>
      <c r="L190" s="264"/>
      <c r="M190" s="264"/>
      <c r="N190" s="264"/>
      <c r="O190" s="264"/>
      <c r="P190" s="264"/>
      <c r="Q190" s="264"/>
      <c r="R190" s="264"/>
      <c r="S190" s="264"/>
      <c r="T190" s="264"/>
      <c r="U190" s="265"/>
      <c r="V190" s="288"/>
      <c r="W190" s="266"/>
      <c r="X190" s="267"/>
      <c r="Y190" s="268"/>
      <c r="Z190" s="268"/>
      <c r="AA190" s="268"/>
      <c r="AB190" s="268"/>
      <c r="AC190" s="269"/>
      <c r="AD190" s="270"/>
      <c r="AE190" s="276"/>
      <c r="AF190" s="272"/>
      <c r="AG190" s="270"/>
      <c r="AH190" s="289"/>
    </row>
    <row r="191" spans="1:34" s="27" customFormat="1" ht="23.25" customHeight="1" x14ac:dyDescent="0.2">
      <c r="A191" s="277"/>
      <c r="B191" s="256">
        <v>183</v>
      </c>
      <c r="C191" s="257"/>
      <c r="D191" s="258"/>
      <c r="E191" s="258"/>
      <c r="F191" s="285"/>
      <c r="G191" s="286"/>
      <c r="H191" s="261"/>
      <c r="I191" s="285"/>
      <c r="J191" s="287"/>
      <c r="K191" s="263"/>
      <c r="L191" s="264"/>
      <c r="M191" s="264"/>
      <c r="N191" s="264"/>
      <c r="O191" s="264"/>
      <c r="P191" s="264"/>
      <c r="Q191" s="264"/>
      <c r="R191" s="264"/>
      <c r="S191" s="264"/>
      <c r="T191" s="264"/>
      <c r="U191" s="265"/>
      <c r="V191" s="288"/>
      <c r="W191" s="266"/>
      <c r="X191" s="267"/>
      <c r="Y191" s="268"/>
      <c r="Z191" s="268"/>
      <c r="AA191" s="268"/>
      <c r="AB191" s="268"/>
      <c r="AC191" s="269"/>
      <c r="AD191" s="270"/>
      <c r="AE191" s="276"/>
      <c r="AF191" s="272"/>
      <c r="AG191" s="270"/>
      <c r="AH191" s="289"/>
    </row>
    <row r="192" spans="1:34" s="27" customFormat="1" ht="23.25" customHeight="1" x14ac:dyDescent="0.2">
      <c r="A192" s="277"/>
      <c r="B192" s="256">
        <v>184</v>
      </c>
      <c r="C192" s="290"/>
      <c r="D192" s="258"/>
      <c r="E192" s="258"/>
      <c r="F192" s="285"/>
      <c r="G192" s="286"/>
      <c r="H192" s="261"/>
      <c r="I192" s="285"/>
      <c r="J192" s="287"/>
      <c r="K192" s="263"/>
      <c r="L192" s="264"/>
      <c r="M192" s="264"/>
      <c r="N192" s="264"/>
      <c r="O192" s="264"/>
      <c r="P192" s="264"/>
      <c r="Q192" s="264"/>
      <c r="R192" s="264"/>
      <c r="S192" s="264"/>
      <c r="T192" s="264"/>
      <c r="U192" s="265"/>
      <c r="V192" s="288"/>
      <c r="W192" s="266"/>
      <c r="X192" s="267"/>
      <c r="Y192" s="268"/>
      <c r="Z192" s="268"/>
      <c r="AA192" s="268"/>
      <c r="AB192" s="268"/>
      <c r="AC192" s="269"/>
      <c r="AD192" s="270"/>
      <c r="AE192" s="276"/>
      <c r="AF192" s="272"/>
      <c r="AG192" s="270"/>
      <c r="AH192" s="289"/>
    </row>
    <row r="193" spans="1:34" s="27" customFormat="1" ht="23.25" customHeight="1" x14ac:dyDescent="0.2">
      <c r="A193" s="277"/>
      <c r="B193" s="256">
        <v>185</v>
      </c>
      <c r="C193" s="290"/>
      <c r="D193" s="258"/>
      <c r="E193" s="258"/>
      <c r="F193" s="285"/>
      <c r="G193" s="286"/>
      <c r="H193" s="261"/>
      <c r="I193" s="285"/>
      <c r="J193" s="287"/>
      <c r="K193" s="263"/>
      <c r="L193" s="264"/>
      <c r="M193" s="264"/>
      <c r="N193" s="264"/>
      <c r="O193" s="264"/>
      <c r="P193" s="264"/>
      <c r="Q193" s="264"/>
      <c r="R193" s="264"/>
      <c r="S193" s="264"/>
      <c r="T193" s="264"/>
      <c r="U193" s="265"/>
      <c r="V193" s="288"/>
      <c r="W193" s="266"/>
      <c r="X193" s="267"/>
      <c r="Y193" s="268"/>
      <c r="Z193" s="268"/>
      <c r="AA193" s="268"/>
      <c r="AB193" s="268"/>
      <c r="AC193" s="269"/>
      <c r="AD193" s="270"/>
      <c r="AE193" s="276"/>
      <c r="AF193" s="272"/>
      <c r="AG193" s="270"/>
      <c r="AH193" s="289"/>
    </row>
    <row r="194" spans="1:34" s="27" customFormat="1" ht="23.25" customHeight="1" x14ac:dyDescent="0.2">
      <c r="A194" s="277"/>
      <c r="B194" s="256">
        <v>186</v>
      </c>
      <c r="C194" s="257"/>
      <c r="D194" s="258"/>
      <c r="E194" s="258"/>
      <c r="F194" s="285"/>
      <c r="G194" s="286"/>
      <c r="H194" s="261"/>
      <c r="I194" s="285"/>
      <c r="J194" s="287"/>
      <c r="K194" s="263"/>
      <c r="L194" s="264"/>
      <c r="M194" s="264"/>
      <c r="N194" s="264"/>
      <c r="O194" s="264"/>
      <c r="P194" s="264"/>
      <c r="Q194" s="264"/>
      <c r="R194" s="264"/>
      <c r="S194" s="264"/>
      <c r="T194" s="264"/>
      <c r="U194" s="265"/>
      <c r="V194" s="288"/>
      <c r="W194" s="266"/>
      <c r="X194" s="267"/>
      <c r="Y194" s="268"/>
      <c r="Z194" s="268"/>
      <c r="AA194" s="268"/>
      <c r="AB194" s="268"/>
      <c r="AC194" s="269"/>
      <c r="AD194" s="270"/>
      <c r="AE194" s="276"/>
      <c r="AF194" s="272"/>
      <c r="AG194" s="270"/>
      <c r="AH194" s="289"/>
    </row>
    <row r="195" spans="1:34" s="27" customFormat="1" ht="23.25" customHeight="1" x14ac:dyDescent="0.2">
      <c r="A195" s="277"/>
      <c r="B195" s="256">
        <v>187</v>
      </c>
      <c r="C195" s="282"/>
      <c r="D195" s="258"/>
      <c r="E195" s="258"/>
      <c r="F195" s="285"/>
      <c r="G195" s="286"/>
      <c r="H195" s="261"/>
      <c r="I195" s="285"/>
      <c r="J195" s="287"/>
      <c r="K195" s="263"/>
      <c r="L195" s="264"/>
      <c r="M195" s="264"/>
      <c r="N195" s="264"/>
      <c r="O195" s="264"/>
      <c r="P195" s="264"/>
      <c r="Q195" s="264"/>
      <c r="R195" s="264"/>
      <c r="S195" s="264"/>
      <c r="T195" s="264"/>
      <c r="U195" s="265"/>
      <c r="V195" s="288"/>
      <c r="W195" s="266"/>
      <c r="X195" s="267"/>
      <c r="Y195" s="268"/>
      <c r="Z195" s="268"/>
      <c r="AA195" s="268"/>
      <c r="AB195" s="268"/>
      <c r="AC195" s="269"/>
      <c r="AD195" s="270"/>
      <c r="AE195" s="276"/>
      <c r="AF195" s="272"/>
      <c r="AG195" s="270"/>
      <c r="AH195" s="289"/>
    </row>
    <row r="196" spans="1:34" s="27" customFormat="1" ht="23.25" customHeight="1" x14ac:dyDescent="0.2">
      <c r="A196" s="277"/>
      <c r="B196" s="256">
        <v>188</v>
      </c>
      <c r="C196" s="282"/>
      <c r="D196" s="258"/>
      <c r="E196" s="258"/>
      <c r="F196" s="285"/>
      <c r="G196" s="286"/>
      <c r="H196" s="261"/>
      <c r="I196" s="285"/>
      <c r="J196" s="287"/>
      <c r="K196" s="291"/>
      <c r="L196" s="292"/>
      <c r="M196" s="292"/>
      <c r="N196" s="292"/>
      <c r="O196" s="292"/>
      <c r="P196" s="292"/>
      <c r="Q196" s="292"/>
      <c r="R196" s="292"/>
      <c r="S196" s="264"/>
      <c r="T196" s="264"/>
      <c r="U196" s="265"/>
      <c r="V196" s="288"/>
      <c r="W196" s="266"/>
      <c r="X196" s="267"/>
      <c r="Y196" s="268"/>
      <c r="Z196" s="268"/>
      <c r="AA196" s="268"/>
      <c r="AB196" s="268"/>
      <c r="AC196" s="269"/>
      <c r="AD196" s="270"/>
      <c r="AE196" s="271"/>
      <c r="AF196" s="272"/>
      <c r="AG196" s="270"/>
      <c r="AH196" s="289"/>
    </row>
    <row r="197" spans="1:34" ht="15" x14ac:dyDescent="0.2">
      <c r="A197" s="222"/>
      <c r="B197" s="256">
        <v>189</v>
      </c>
      <c r="C197" s="291"/>
      <c r="D197" s="293"/>
      <c r="E197" s="293"/>
      <c r="F197" s="293"/>
      <c r="G197" s="294"/>
      <c r="H197" s="294"/>
      <c r="I197" s="293"/>
      <c r="J197" s="295"/>
      <c r="K197" s="296"/>
      <c r="L197" s="293"/>
      <c r="M197" s="293"/>
      <c r="N197" s="293"/>
      <c r="O197" s="293"/>
      <c r="P197" s="293"/>
      <c r="Q197" s="293"/>
      <c r="R197" s="293"/>
      <c r="S197" s="293"/>
      <c r="T197" s="293"/>
      <c r="U197" s="297"/>
      <c r="V197" s="298"/>
      <c r="W197" s="298"/>
      <c r="X197" s="267"/>
      <c r="Y197" s="268"/>
      <c r="Z197" s="268"/>
      <c r="AA197" s="268"/>
      <c r="AB197" s="268"/>
      <c r="AC197" s="269"/>
      <c r="AD197" s="270"/>
      <c r="AE197" s="276"/>
      <c r="AF197" s="299"/>
      <c r="AG197" s="300"/>
      <c r="AH197" s="301"/>
    </row>
    <row r="198" spans="1:34" ht="15" x14ac:dyDescent="0.2">
      <c r="A198" s="222"/>
      <c r="B198" s="256">
        <v>190</v>
      </c>
      <c r="C198" s="291"/>
      <c r="D198" s="293"/>
      <c r="E198" s="293"/>
      <c r="F198" s="293"/>
      <c r="G198" s="294"/>
      <c r="H198" s="294"/>
      <c r="I198" s="293"/>
      <c r="J198" s="295"/>
      <c r="K198" s="296"/>
      <c r="L198" s="293"/>
      <c r="M198" s="293"/>
      <c r="N198" s="293"/>
      <c r="O198" s="293"/>
      <c r="P198" s="293"/>
      <c r="Q198" s="293"/>
      <c r="R198" s="293"/>
      <c r="S198" s="293"/>
      <c r="T198" s="293"/>
      <c r="U198" s="297"/>
      <c r="V198" s="298"/>
      <c r="W198" s="298"/>
      <c r="X198" s="267"/>
      <c r="Y198" s="268"/>
      <c r="Z198" s="268"/>
      <c r="AA198" s="268"/>
      <c r="AB198" s="268"/>
      <c r="AC198" s="269"/>
      <c r="AD198" s="270"/>
      <c r="AE198" s="276"/>
      <c r="AF198" s="299"/>
      <c r="AG198" s="300"/>
      <c r="AH198" s="302"/>
    </row>
    <row r="199" spans="1:34" ht="15" x14ac:dyDescent="0.2">
      <c r="A199" s="222"/>
      <c r="B199" s="256">
        <v>191</v>
      </c>
      <c r="C199" s="291"/>
      <c r="D199" s="293"/>
      <c r="E199" s="293"/>
      <c r="F199" s="293"/>
      <c r="G199" s="294"/>
      <c r="H199" s="294"/>
      <c r="I199" s="293"/>
      <c r="J199" s="295"/>
      <c r="K199" s="296"/>
      <c r="L199" s="293"/>
      <c r="M199" s="293"/>
      <c r="N199" s="293"/>
      <c r="O199" s="293"/>
      <c r="P199" s="293"/>
      <c r="Q199" s="293"/>
      <c r="R199" s="293"/>
      <c r="S199" s="293"/>
      <c r="T199" s="293"/>
      <c r="U199" s="297"/>
      <c r="V199" s="298"/>
      <c r="W199" s="298"/>
      <c r="X199" s="267"/>
      <c r="Y199" s="268"/>
      <c r="Z199" s="268"/>
      <c r="AA199" s="268"/>
      <c r="AB199" s="268"/>
      <c r="AC199" s="269"/>
      <c r="AD199" s="270"/>
      <c r="AE199" s="276"/>
      <c r="AF199" s="299"/>
      <c r="AG199" s="300"/>
      <c r="AH199" s="301"/>
    </row>
    <row r="200" spans="1:34" ht="15" x14ac:dyDescent="0.2">
      <c r="A200" s="222"/>
      <c r="B200" s="256">
        <v>192</v>
      </c>
      <c r="C200" s="291"/>
      <c r="D200" s="293"/>
      <c r="E200" s="293"/>
      <c r="F200" s="293"/>
      <c r="G200" s="294"/>
      <c r="H200" s="294"/>
      <c r="I200" s="293"/>
      <c r="J200" s="295"/>
      <c r="K200" s="296"/>
      <c r="L200" s="293"/>
      <c r="M200" s="293"/>
      <c r="N200" s="327"/>
      <c r="O200" s="327"/>
      <c r="P200" s="327"/>
      <c r="Q200" s="327"/>
      <c r="R200" s="327"/>
      <c r="S200" s="293"/>
      <c r="T200" s="293"/>
      <c r="U200" s="297"/>
      <c r="V200" s="298"/>
      <c r="W200" s="298"/>
      <c r="X200" s="303"/>
      <c r="Y200" s="304"/>
      <c r="Z200" s="304"/>
      <c r="AA200" s="304"/>
      <c r="AB200" s="304"/>
      <c r="AC200" s="305"/>
      <c r="AD200" s="300"/>
      <c r="AE200" s="306"/>
      <c r="AF200" s="299"/>
      <c r="AG200" s="300"/>
      <c r="AH200" s="301"/>
    </row>
    <row r="201" spans="1:34" ht="15" x14ac:dyDescent="0.2">
      <c r="A201" s="222"/>
      <c r="B201" s="256">
        <v>193</v>
      </c>
      <c r="C201" s="291"/>
      <c r="D201" s="293"/>
      <c r="E201" s="293"/>
      <c r="F201" s="293"/>
      <c r="G201" s="294"/>
      <c r="H201" s="294"/>
      <c r="I201" s="293"/>
      <c r="J201" s="295"/>
      <c r="K201" s="296"/>
      <c r="L201" s="293"/>
      <c r="M201" s="293"/>
      <c r="N201" s="293"/>
      <c r="O201" s="293"/>
      <c r="P201" s="293"/>
      <c r="Q201" s="293"/>
      <c r="R201" s="293"/>
      <c r="S201" s="293"/>
      <c r="T201" s="293"/>
      <c r="U201" s="297"/>
      <c r="V201" s="298"/>
      <c r="W201" s="298"/>
      <c r="X201" s="303"/>
      <c r="Y201" s="304"/>
      <c r="Z201" s="304"/>
      <c r="AA201" s="304"/>
      <c r="AB201" s="304"/>
      <c r="AC201" s="305"/>
      <c r="AD201" s="300"/>
      <c r="AE201" s="306"/>
      <c r="AF201" s="299"/>
      <c r="AG201" s="300"/>
      <c r="AH201" s="301"/>
    </row>
    <row r="202" spans="1:34" ht="15" x14ac:dyDescent="0.2">
      <c r="A202" s="222"/>
      <c r="B202" s="256">
        <v>194</v>
      </c>
      <c r="C202" s="291"/>
      <c r="D202" s="293"/>
      <c r="E202" s="293"/>
      <c r="F202" s="293"/>
      <c r="G202" s="294"/>
      <c r="H202" s="294"/>
      <c r="I202" s="293"/>
      <c r="J202" s="295"/>
      <c r="K202" s="296"/>
      <c r="L202" s="293"/>
      <c r="M202" s="293"/>
      <c r="N202" s="293"/>
      <c r="O202" s="293"/>
      <c r="P202" s="293"/>
      <c r="Q202" s="293"/>
      <c r="R202" s="293"/>
      <c r="S202" s="293"/>
      <c r="T202" s="293"/>
      <c r="U202" s="297"/>
      <c r="V202" s="307"/>
      <c r="W202" s="307"/>
      <c r="X202" s="303"/>
      <c r="Y202" s="304"/>
      <c r="Z202" s="304"/>
      <c r="AA202" s="304"/>
      <c r="AB202" s="304"/>
      <c r="AC202" s="305"/>
      <c r="AD202" s="300"/>
      <c r="AE202" s="306"/>
      <c r="AF202" s="299"/>
      <c r="AG202" s="300"/>
      <c r="AH202" s="301"/>
    </row>
    <row r="203" spans="1:34" ht="15" x14ac:dyDescent="0.2">
      <c r="A203" s="222"/>
      <c r="B203" s="256">
        <v>195</v>
      </c>
      <c r="C203" s="291"/>
      <c r="D203" s="293"/>
      <c r="E203" s="293"/>
      <c r="F203" s="293"/>
      <c r="G203" s="294"/>
      <c r="H203" s="294"/>
      <c r="I203" s="293"/>
      <c r="J203" s="308"/>
      <c r="K203" s="296"/>
      <c r="L203" s="293"/>
      <c r="M203" s="293"/>
      <c r="N203" s="293"/>
      <c r="O203" s="293"/>
      <c r="P203" s="293"/>
      <c r="Q203" s="293"/>
      <c r="R203" s="293"/>
      <c r="S203" s="293"/>
      <c r="T203" s="293"/>
      <c r="U203" s="297"/>
      <c r="V203" s="309"/>
      <c r="W203" s="309"/>
      <c r="X203" s="303"/>
      <c r="Y203" s="304"/>
      <c r="Z203" s="304"/>
      <c r="AA203" s="304"/>
      <c r="AB203" s="304"/>
      <c r="AC203" s="305"/>
      <c r="AD203" s="300"/>
      <c r="AE203" s="306"/>
      <c r="AF203" s="299"/>
      <c r="AG203" s="300"/>
      <c r="AH203" s="310"/>
    </row>
    <row r="204" spans="1:34" ht="15" x14ac:dyDescent="0.2">
      <c r="A204" s="222"/>
      <c r="B204" s="256">
        <v>196</v>
      </c>
      <c r="C204" s="291"/>
      <c r="D204" s="293"/>
      <c r="E204" s="293"/>
      <c r="F204" s="293"/>
      <c r="G204" s="294"/>
      <c r="H204" s="294"/>
      <c r="I204" s="293"/>
      <c r="J204" s="308"/>
      <c r="K204" s="296"/>
      <c r="L204" s="293"/>
      <c r="M204" s="293"/>
      <c r="N204" s="293"/>
      <c r="O204" s="293"/>
      <c r="P204" s="293"/>
      <c r="Q204" s="293"/>
      <c r="R204" s="293"/>
      <c r="S204" s="293"/>
      <c r="T204" s="293"/>
      <c r="U204" s="297"/>
      <c r="V204" s="309"/>
      <c r="W204" s="309"/>
      <c r="X204" s="303"/>
      <c r="Y204" s="304"/>
      <c r="Z204" s="304"/>
      <c r="AA204" s="304"/>
      <c r="AB204" s="304"/>
      <c r="AC204" s="305"/>
      <c r="AD204" s="300"/>
      <c r="AE204" s="306"/>
      <c r="AF204" s="299"/>
      <c r="AG204" s="300"/>
      <c r="AH204" s="310"/>
    </row>
    <row r="205" spans="1:34" ht="15" x14ac:dyDescent="0.2">
      <c r="A205" s="222"/>
      <c r="B205" s="256">
        <v>197</v>
      </c>
      <c r="C205" s="291"/>
      <c r="D205" s="293"/>
      <c r="E205" s="293"/>
      <c r="F205" s="293"/>
      <c r="G205" s="294"/>
      <c r="H205" s="294"/>
      <c r="I205" s="293"/>
      <c r="J205" s="308"/>
      <c r="K205" s="296"/>
      <c r="L205" s="293"/>
      <c r="M205" s="293"/>
      <c r="N205" s="293"/>
      <c r="O205" s="293"/>
      <c r="P205" s="293"/>
      <c r="Q205" s="293"/>
      <c r="R205" s="293"/>
      <c r="S205" s="293"/>
      <c r="T205" s="293"/>
      <c r="U205" s="297"/>
      <c r="V205" s="309"/>
      <c r="W205" s="309"/>
      <c r="X205" s="303"/>
      <c r="Y205" s="304"/>
      <c r="Z205" s="304"/>
      <c r="AA205" s="304"/>
      <c r="AB205" s="304"/>
      <c r="AC205" s="305"/>
      <c r="AD205" s="300"/>
      <c r="AE205" s="306"/>
      <c r="AF205" s="299"/>
      <c r="AG205" s="300"/>
      <c r="AH205" s="310"/>
    </row>
    <row r="206" spans="1:34" ht="15" x14ac:dyDescent="0.2">
      <c r="A206" s="222"/>
      <c r="B206" s="256">
        <v>198</v>
      </c>
      <c r="C206" s="291"/>
      <c r="D206" s="293"/>
      <c r="E206" s="293"/>
      <c r="F206" s="293"/>
      <c r="G206" s="294"/>
      <c r="H206" s="294"/>
      <c r="I206" s="293"/>
      <c r="J206" s="308"/>
      <c r="K206" s="296"/>
      <c r="L206" s="293"/>
      <c r="M206" s="293"/>
      <c r="N206" s="293"/>
      <c r="O206" s="293"/>
      <c r="P206" s="293"/>
      <c r="Q206" s="293"/>
      <c r="R206" s="293"/>
      <c r="S206" s="293"/>
      <c r="T206" s="293"/>
      <c r="U206" s="297"/>
      <c r="V206" s="309"/>
      <c r="W206" s="309"/>
      <c r="X206" s="303"/>
      <c r="Y206" s="304"/>
      <c r="Z206" s="304"/>
      <c r="AA206" s="304"/>
      <c r="AB206" s="304"/>
      <c r="AC206" s="305"/>
      <c r="AD206" s="300"/>
      <c r="AE206" s="306"/>
      <c r="AF206" s="299"/>
      <c r="AG206" s="300"/>
      <c r="AH206" s="310"/>
    </row>
    <row r="207" spans="1:34" ht="15" x14ac:dyDescent="0.2">
      <c r="A207" s="222"/>
      <c r="B207" s="256">
        <v>199</v>
      </c>
      <c r="C207" s="291"/>
      <c r="D207" s="293"/>
      <c r="E207" s="293"/>
      <c r="F207" s="293"/>
      <c r="G207" s="294"/>
      <c r="H207" s="294"/>
      <c r="I207" s="293"/>
      <c r="J207" s="308"/>
      <c r="K207" s="296"/>
      <c r="L207" s="293"/>
      <c r="M207" s="293"/>
      <c r="N207" s="293"/>
      <c r="O207" s="293"/>
      <c r="P207" s="293"/>
      <c r="Q207" s="293"/>
      <c r="R207" s="293"/>
      <c r="S207" s="293"/>
      <c r="T207" s="293"/>
      <c r="U207" s="297"/>
      <c r="V207" s="309"/>
      <c r="W207" s="309"/>
      <c r="X207" s="303"/>
      <c r="Y207" s="304"/>
      <c r="Z207" s="304"/>
      <c r="AA207" s="304"/>
      <c r="AB207" s="304"/>
      <c r="AC207" s="305"/>
      <c r="AD207" s="300"/>
      <c r="AE207" s="306"/>
      <c r="AF207" s="299"/>
      <c r="AG207" s="300"/>
      <c r="AH207" s="310"/>
    </row>
    <row r="208" spans="1:34" ht="15.75" thickBot="1" x14ac:dyDescent="0.25">
      <c r="A208" s="222"/>
      <c r="B208" s="311">
        <v>200</v>
      </c>
      <c r="C208" s="312"/>
      <c r="D208" s="313"/>
      <c r="E208" s="313"/>
      <c r="F208" s="313"/>
      <c r="G208" s="314"/>
      <c r="H208" s="314"/>
      <c r="I208" s="313"/>
      <c r="J208" s="315"/>
      <c r="K208" s="316"/>
      <c r="L208" s="313"/>
      <c r="M208" s="313"/>
      <c r="N208" s="313"/>
      <c r="O208" s="313"/>
      <c r="P208" s="313"/>
      <c r="Q208" s="313"/>
      <c r="R208" s="313"/>
      <c r="S208" s="313"/>
      <c r="T208" s="313"/>
      <c r="U208" s="317"/>
      <c r="V208" s="318"/>
      <c r="W208" s="318"/>
      <c r="X208" s="319"/>
      <c r="Y208" s="320"/>
      <c r="Z208" s="320"/>
      <c r="AA208" s="320"/>
      <c r="AB208" s="320"/>
      <c r="AC208" s="321"/>
      <c r="AD208" s="322"/>
      <c r="AE208" s="323"/>
      <c r="AF208" s="324"/>
      <c r="AG208" s="322"/>
      <c r="AH208" s="325"/>
    </row>
    <row r="209" spans="24:33" ht="15" x14ac:dyDescent="0.2">
      <c r="X209" s="38"/>
      <c r="Y209" s="38"/>
      <c r="Z209" s="38"/>
      <c r="AA209" s="38"/>
      <c r="AB209" s="38"/>
      <c r="AC209" s="39"/>
      <c r="AD209" s="39"/>
      <c r="AE209" s="39"/>
      <c r="AF209" s="39"/>
      <c r="AG209" s="39"/>
    </row>
    <row r="210" spans="24:33" ht="15" x14ac:dyDescent="0.2">
      <c r="X210" s="38"/>
      <c r="Y210" s="38"/>
      <c r="Z210" s="38"/>
      <c r="AA210" s="38"/>
      <c r="AB210" s="38"/>
      <c r="AC210" s="39"/>
      <c r="AD210" s="39"/>
      <c r="AE210" s="39"/>
      <c r="AF210" s="39"/>
      <c r="AG210" s="39"/>
    </row>
    <row r="211" spans="24:33" ht="15" x14ac:dyDescent="0.2">
      <c r="X211" s="38"/>
      <c r="Y211" s="38"/>
      <c r="Z211" s="38"/>
      <c r="AA211" s="38"/>
      <c r="AB211" s="38"/>
      <c r="AC211" s="39"/>
      <c r="AD211" s="39"/>
      <c r="AE211" s="39"/>
      <c r="AF211" s="39"/>
      <c r="AG211" s="39"/>
    </row>
    <row r="212" spans="24:33" ht="15" x14ac:dyDescent="0.2">
      <c r="X212" s="38"/>
      <c r="Y212" s="38"/>
      <c r="Z212" s="38"/>
      <c r="AA212" s="38"/>
      <c r="AB212" s="38"/>
      <c r="AC212" s="39"/>
      <c r="AD212" s="39"/>
      <c r="AE212" s="39"/>
      <c r="AF212" s="39"/>
      <c r="AG212" s="39"/>
    </row>
    <row r="213" spans="24:33" ht="15" x14ac:dyDescent="0.2">
      <c r="X213" s="38"/>
      <c r="Y213" s="38"/>
      <c r="Z213" s="38"/>
      <c r="AA213" s="38"/>
      <c r="AB213" s="38"/>
      <c r="AC213" s="39"/>
      <c r="AD213" s="39"/>
      <c r="AE213" s="39"/>
      <c r="AF213" s="39"/>
      <c r="AG213" s="39"/>
    </row>
    <row r="214" spans="24:33" ht="15" x14ac:dyDescent="0.2">
      <c r="X214" s="38"/>
      <c r="Y214" s="38"/>
      <c r="Z214" s="38"/>
      <c r="AA214" s="38"/>
      <c r="AB214" s="38"/>
      <c r="AC214" s="39"/>
      <c r="AD214" s="39"/>
      <c r="AE214" s="39"/>
      <c r="AF214" s="39"/>
      <c r="AG214" s="39"/>
    </row>
    <row r="215" spans="24:33" ht="15" x14ac:dyDescent="0.2">
      <c r="X215" s="38"/>
      <c r="Y215" s="38"/>
      <c r="Z215" s="38"/>
      <c r="AA215" s="38"/>
      <c r="AB215" s="38"/>
      <c r="AC215" s="39"/>
      <c r="AD215" s="39"/>
      <c r="AE215" s="39"/>
      <c r="AF215" s="39"/>
      <c r="AG215" s="39"/>
    </row>
    <row r="216" spans="24:33" ht="15" x14ac:dyDescent="0.2">
      <c r="X216" s="38"/>
      <c r="Y216" s="38"/>
      <c r="Z216" s="38"/>
      <c r="AA216" s="38"/>
      <c r="AB216" s="38"/>
      <c r="AC216" s="39"/>
      <c r="AD216" s="39"/>
      <c r="AE216" s="39"/>
      <c r="AF216" s="39"/>
      <c r="AG216" s="39"/>
    </row>
    <row r="217" spans="24:33" ht="15" x14ac:dyDescent="0.2">
      <c r="X217" s="38"/>
      <c r="Y217" s="38"/>
      <c r="Z217" s="38"/>
      <c r="AA217" s="38"/>
      <c r="AB217" s="38"/>
      <c r="AC217" s="39"/>
      <c r="AD217" s="39"/>
      <c r="AE217" s="39"/>
      <c r="AF217" s="39"/>
      <c r="AG217" s="39"/>
    </row>
    <row r="218" spans="24:33" ht="15" x14ac:dyDescent="0.2">
      <c r="X218" s="38"/>
      <c r="Y218" s="38"/>
      <c r="Z218" s="38"/>
      <c r="AA218" s="38"/>
      <c r="AB218" s="38"/>
      <c r="AC218" s="39"/>
      <c r="AD218" s="39"/>
      <c r="AE218" s="39"/>
      <c r="AF218" s="39"/>
      <c r="AG218" s="39"/>
    </row>
    <row r="219" spans="24:33" ht="15" x14ac:dyDescent="0.2">
      <c r="X219" s="38"/>
      <c r="Y219" s="38"/>
      <c r="Z219" s="38"/>
      <c r="AA219" s="38"/>
      <c r="AB219" s="38"/>
      <c r="AC219" s="39"/>
      <c r="AD219" s="39"/>
      <c r="AE219" s="39"/>
      <c r="AF219" s="39"/>
      <c r="AG219" s="39"/>
    </row>
    <row r="220" spans="24:33" ht="15" x14ac:dyDescent="0.2">
      <c r="X220" s="38"/>
      <c r="Y220" s="38"/>
      <c r="Z220" s="38"/>
      <c r="AA220" s="38"/>
      <c r="AB220" s="38"/>
      <c r="AC220" s="39"/>
      <c r="AD220" s="39"/>
      <c r="AE220" s="39"/>
      <c r="AF220" s="39"/>
      <c r="AG220" s="39"/>
    </row>
    <row r="221" spans="24:33" ht="15" x14ac:dyDescent="0.2">
      <c r="X221" s="38"/>
      <c r="Y221" s="38"/>
      <c r="Z221" s="38"/>
      <c r="AA221" s="38"/>
      <c r="AB221" s="38"/>
      <c r="AC221" s="39"/>
      <c r="AD221" s="39"/>
      <c r="AE221" s="39"/>
      <c r="AF221" s="39"/>
      <c r="AG221" s="39"/>
    </row>
    <row r="222" spans="24:33" ht="15" x14ac:dyDescent="0.2">
      <c r="X222" s="38"/>
      <c r="Y222" s="38"/>
      <c r="Z222" s="38"/>
      <c r="AA222" s="38"/>
      <c r="AB222" s="38"/>
      <c r="AC222" s="39"/>
      <c r="AD222" s="39"/>
      <c r="AE222" s="39"/>
      <c r="AF222" s="39"/>
      <c r="AG222" s="39"/>
    </row>
    <row r="223" spans="24:33" ht="15" x14ac:dyDescent="0.2">
      <c r="X223" s="38"/>
      <c r="Y223" s="38"/>
      <c r="Z223" s="38"/>
      <c r="AA223" s="38"/>
      <c r="AB223" s="38"/>
      <c r="AC223" s="39"/>
      <c r="AD223" s="39"/>
      <c r="AE223" s="39"/>
      <c r="AF223" s="39"/>
      <c r="AG223" s="39"/>
    </row>
    <row r="224" spans="24:33" ht="15" x14ac:dyDescent="0.2">
      <c r="X224" s="38"/>
      <c r="Y224" s="38"/>
      <c r="Z224" s="38"/>
      <c r="AA224" s="38"/>
      <c r="AB224" s="38"/>
      <c r="AC224" s="39"/>
      <c r="AD224" s="39"/>
      <c r="AE224" s="39"/>
      <c r="AF224" s="39"/>
      <c r="AG224" s="39"/>
    </row>
    <row r="225" spans="24:33" ht="15" x14ac:dyDescent="0.2">
      <c r="X225" s="38"/>
      <c r="Y225" s="38"/>
      <c r="Z225" s="38"/>
      <c r="AA225" s="38"/>
      <c r="AB225" s="38"/>
      <c r="AC225" s="39"/>
      <c r="AD225" s="39"/>
      <c r="AE225" s="39"/>
      <c r="AF225" s="39"/>
      <c r="AG225" s="39"/>
    </row>
    <row r="226" spans="24:33" ht="15" x14ac:dyDescent="0.2">
      <c r="X226" s="38"/>
      <c r="Y226" s="38"/>
      <c r="Z226" s="38"/>
      <c r="AA226" s="38"/>
      <c r="AB226" s="38"/>
      <c r="AC226" s="39"/>
      <c r="AD226" s="39"/>
      <c r="AE226" s="39"/>
      <c r="AF226" s="39"/>
      <c r="AG226" s="39"/>
    </row>
    <row r="227" spans="24:33" ht="15" x14ac:dyDescent="0.2">
      <c r="X227" s="38"/>
      <c r="Y227" s="38"/>
      <c r="Z227" s="38"/>
      <c r="AA227" s="38"/>
      <c r="AB227" s="38"/>
      <c r="AC227" s="39"/>
      <c r="AD227" s="39"/>
      <c r="AE227" s="39"/>
      <c r="AF227" s="39"/>
      <c r="AG227" s="39"/>
    </row>
    <row r="228" spans="24:33" ht="15" x14ac:dyDescent="0.2">
      <c r="X228" s="38"/>
      <c r="Y228" s="38"/>
      <c r="Z228" s="38"/>
      <c r="AA228" s="38"/>
      <c r="AB228" s="38"/>
      <c r="AC228" s="39"/>
      <c r="AD228" s="39"/>
      <c r="AE228" s="39"/>
      <c r="AF228" s="39"/>
      <c r="AG228" s="39"/>
    </row>
    <row r="229" spans="24:33" ht="15" x14ac:dyDescent="0.2">
      <c r="X229" s="38"/>
      <c r="Y229" s="38"/>
      <c r="Z229" s="38"/>
      <c r="AA229" s="38"/>
      <c r="AB229" s="38"/>
      <c r="AC229" s="39"/>
      <c r="AD229" s="39"/>
      <c r="AE229" s="39"/>
      <c r="AF229" s="39"/>
      <c r="AG229" s="39"/>
    </row>
    <row r="230" spans="24:33" ht="15" x14ac:dyDescent="0.2">
      <c r="X230" s="38"/>
      <c r="Y230" s="38"/>
      <c r="Z230" s="38"/>
      <c r="AA230" s="38"/>
      <c r="AB230" s="38"/>
      <c r="AC230" s="39"/>
      <c r="AD230" s="39"/>
      <c r="AE230" s="39"/>
      <c r="AF230" s="39"/>
      <c r="AG230" s="39"/>
    </row>
    <row r="231" spans="24:33" ht="15" x14ac:dyDescent="0.2">
      <c r="X231" s="38"/>
      <c r="Y231" s="38"/>
      <c r="Z231" s="38"/>
      <c r="AA231" s="38"/>
      <c r="AB231" s="38"/>
      <c r="AC231" s="39"/>
      <c r="AD231" s="39"/>
      <c r="AE231" s="39"/>
      <c r="AF231" s="39"/>
      <c r="AG231" s="39"/>
    </row>
    <row r="232" spans="24:33" ht="15" x14ac:dyDescent="0.2">
      <c r="X232" s="38"/>
      <c r="Y232" s="38"/>
      <c r="Z232" s="38"/>
      <c r="AA232" s="38"/>
      <c r="AB232" s="38"/>
      <c r="AC232" s="39"/>
      <c r="AD232" s="39"/>
      <c r="AE232" s="39"/>
      <c r="AF232" s="39"/>
      <c r="AG232" s="39"/>
    </row>
    <row r="233" spans="24:33" ht="15" x14ac:dyDescent="0.2">
      <c r="X233" s="38"/>
      <c r="Y233" s="38"/>
      <c r="Z233" s="38"/>
      <c r="AA233" s="38"/>
      <c r="AB233" s="38"/>
      <c r="AC233" s="39"/>
      <c r="AD233" s="39"/>
      <c r="AE233" s="39"/>
      <c r="AF233" s="39"/>
      <c r="AG233" s="39"/>
    </row>
    <row r="234" spans="24:33" ht="15" x14ac:dyDescent="0.2">
      <c r="X234" s="38"/>
      <c r="Y234" s="38"/>
      <c r="Z234" s="38"/>
      <c r="AA234" s="38"/>
      <c r="AB234" s="38"/>
      <c r="AC234" s="39"/>
      <c r="AD234" s="39"/>
      <c r="AE234" s="39"/>
      <c r="AF234" s="39"/>
      <c r="AG234" s="39"/>
    </row>
    <row r="235" spans="24:33" ht="15" x14ac:dyDescent="0.2">
      <c r="X235" s="38"/>
      <c r="Y235" s="38"/>
      <c r="Z235" s="38"/>
      <c r="AA235" s="38"/>
      <c r="AB235" s="38"/>
      <c r="AC235" s="39"/>
      <c r="AD235" s="39"/>
      <c r="AE235" s="39"/>
      <c r="AF235" s="39"/>
      <c r="AG235" s="39"/>
    </row>
    <row r="236" spans="24:33" ht="15" x14ac:dyDescent="0.2">
      <c r="X236" s="38"/>
      <c r="Y236" s="38"/>
      <c r="Z236" s="38"/>
      <c r="AA236" s="38"/>
      <c r="AB236" s="38"/>
      <c r="AC236" s="39"/>
      <c r="AD236" s="39"/>
      <c r="AE236" s="39"/>
      <c r="AF236" s="39"/>
      <c r="AG236" s="39"/>
    </row>
    <row r="237" spans="24:33" ht="15" x14ac:dyDescent="0.2">
      <c r="X237" s="38"/>
      <c r="Y237" s="38"/>
      <c r="Z237" s="38"/>
      <c r="AA237" s="38"/>
      <c r="AB237" s="38"/>
      <c r="AC237" s="39"/>
      <c r="AD237" s="39"/>
      <c r="AE237" s="39"/>
      <c r="AF237" s="39"/>
      <c r="AG237" s="39"/>
    </row>
    <row r="238" spans="24:33" ht="15" x14ac:dyDescent="0.2">
      <c r="X238" s="38"/>
      <c r="Y238" s="38"/>
      <c r="Z238" s="38"/>
      <c r="AA238" s="38"/>
      <c r="AB238" s="38"/>
      <c r="AC238" s="39"/>
      <c r="AD238" s="39"/>
      <c r="AE238" s="39"/>
      <c r="AF238" s="39"/>
      <c r="AG238" s="39"/>
    </row>
    <row r="239" spans="24:33" ht="15" x14ac:dyDescent="0.2">
      <c r="X239" s="38"/>
      <c r="Y239" s="38"/>
      <c r="Z239" s="38"/>
      <c r="AA239" s="38"/>
      <c r="AB239" s="38"/>
      <c r="AC239" s="39"/>
      <c r="AD239" s="39"/>
      <c r="AE239" s="39"/>
      <c r="AF239" s="39"/>
      <c r="AG239" s="39"/>
    </row>
    <row r="240" spans="24:33" ht="15" x14ac:dyDescent="0.2">
      <c r="X240" s="38"/>
      <c r="Y240" s="38"/>
      <c r="Z240" s="38"/>
      <c r="AA240" s="38"/>
      <c r="AB240" s="38"/>
      <c r="AC240" s="39"/>
      <c r="AD240" s="39"/>
      <c r="AE240" s="39"/>
      <c r="AF240" s="39"/>
      <c r="AG240" s="39"/>
    </row>
    <row r="241" spans="24:33" ht="15" x14ac:dyDescent="0.2">
      <c r="X241" s="38"/>
      <c r="Y241" s="38"/>
      <c r="Z241" s="38"/>
      <c r="AA241" s="38"/>
      <c r="AB241" s="38"/>
      <c r="AC241" s="39"/>
      <c r="AD241" s="39"/>
      <c r="AE241" s="39"/>
      <c r="AF241" s="39"/>
      <c r="AG241" s="39"/>
    </row>
    <row r="242" spans="24:33" ht="15" x14ac:dyDescent="0.2">
      <c r="X242" s="38"/>
      <c r="Y242" s="38"/>
      <c r="Z242" s="38"/>
      <c r="AA242" s="38"/>
      <c r="AB242" s="38"/>
      <c r="AC242" s="39"/>
      <c r="AD242" s="39"/>
      <c r="AE242" s="39"/>
      <c r="AF242" s="39"/>
      <c r="AG242" s="39"/>
    </row>
    <row r="243" spans="24:33" ht="15" x14ac:dyDescent="0.2">
      <c r="X243" s="38"/>
      <c r="Y243" s="38"/>
      <c r="Z243" s="38"/>
      <c r="AA243" s="38"/>
      <c r="AB243" s="38"/>
      <c r="AC243" s="39"/>
      <c r="AD243" s="39"/>
      <c r="AE243" s="39"/>
      <c r="AF243" s="39"/>
      <c r="AG243" s="39"/>
    </row>
    <row r="244" spans="24:33" ht="15" x14ac:dyDescent="0.2">
      <c r="X244" s="38"/>
      <c r="Y244" s="38"/>
      <c r="Z244" s="38"/>
      <c r="AA244" s="38"/>
      <c r="AB244" s="38"/>
      <c r="AC244" s="39"/>
      <c r="AD244" s="39"/>
      <c r="AE244" s="39"/>
      <c r="AF244" s="39"/>
      <c r="AG244" s="39"/>
    </row>
    <row r="245" spans="24:33" ht="15" x14ac:dyDescent="0.2">
      <c r="X245" s="38"/>
      <c r="Y245" s="38"/>
      <c r="Z245" s="38"/>
      <c r="AA245" s="38"/>
      <c r="AB245" s="38"/>
      <c r="AC245" s="39"/>
      <c r="AD245" s="39"/>
      <c r="AE245" s="39"/>
      <c r="AF245" s="39"/>
      <c r="AG245" s="39"/>
    </row>
    <row r="246" spans="24:33" ht="15" x14ac:dyDescent="0.2">
      <c r="X246" s="38"/>
      <c r="Y246" s="38"/>
      <c r="Z246" s="38"/>
      <c r="AA246" s="38"/>
      <c r="AB246" s="38"/>
      <c r="AC246" s="39"/>
      <c r="AD246" s="39"/>
      <c r="AE246" s="39"/>
      <c r="AF246" s="39"/>
      <c r="AG246" s="39"/>
    </row>
    <row r="247" spans="24:33" ht="15" x14ac:dyDescent="0.2">
      <c r="X247" s="38"/>
      <c r="Y247" s="38"/>
      <c r="Z247" s="38"/>
      <c r="AA247" s="38"/>
      <c r="AB247" s="38"/>
      <c r="AC247" s="39"/>
      <c r="AD247" s="39"/>
      <c r="AE247" s="39"/>
      <c r="AF247" s="39"/>
      <c r="AG247" s="39"/>
    </row>
    <row r="248" spans="24:33" ht="15" x14ac:dyDescent="0.2">
      <c r="X248" s="38"/>
      <c r="Y248" s="38"/>
      <c r="Z248" s="38"/>
      <c r="AA248" s="38"/>
      <c r="AB248" s="38"/>
      <c r="AC248" s="39"/>
      <c r="AD248" s="39"/>
      <c r="AE248" s="39"/>
      <c r="AF248" s="39"/>
      <c r="AG248" s="39"/>
    </row>
  </sheetData>
  <sheetProtection algorithmName="SHA-512" hashValue="dg6Inz+RQN6NtE0nuc0Y3RXTVZgGbDNsgfxevXUVR7VsBZ8krSnvGDYRR430OLmJvt6k2W8kvWaBgFw0UOs9Nw==" saltValue="R+VlYmH7DPCvhtF5Nu1pcw==" spinCount="100000" sheet="1" objects="1" scenarios="1" deleteColumns="0" deleteRows="0"/>
  <autoFilter ref="B8:AH248" xr:uid="{00000000-0001-0000-0000-000000000000}"/>
  <mergeCells count="28">
    <mergeCell ref="AG5:AG7"/>
    <mergeCell ref="AH5:AH7"/>
    <mergeCell ref="J1:AG3"/>
    <mergeCell ref="A1:I3"/>
    <mergeCell ref="AC6:AC7"/>
    <mergeCell ref="AD6:AD7"/>
    <mergeCell ref="X5:AD5"/>
    <mergeCell ref="AE5:AE7"/>
    <mergeCell ref="AF5:AF7"/>
    <mergeCell ref="W5:W7"/>
    <mergeCell ref="B5:B7"/>
    <mergeCell ref="D5:D7"/>
    <mergeCell ref="E5:E7"/>
    <mergeCell ref="H5:H7"/>
    <mergeCell ref="K5:U5"/>
    <mergeCell ref="K6:U6"/>
    <mergeCell ref="AB6:AB7"/>
    <mergeCell ref="N200:R200"/>
    <mergeCell ref="C5:C7"/>
    <mergeCell ref="F5:F7"/>
    <mergeCell ref="G5:G7"/>
    <mergeCell ref="I5:I7"/>
    <mergeCell ref="J5:J7"/>
    <mergeCell ref="V5:V7"/>
    <mergeCell ref="X6:X7"/>
    <mergeCell ref="Y6:Y7"/>
    <mergeCell ref="Z6:Z7"/>
    <mergeCell ref="AA6:AA7"/>
  </mergeCells>
  <conditionalFormatting sqref="K10:K44">
    <cfRule type="cellIs" dxfId="21" priority="40" operator="greaterThan">
      <formula>0</formula>
    </cfRule>
  </conditionalFormatting>
  <conditionalFormatting sqref="K123:O128 Q123:R128">
    <cfRule type="cellIs" dxfId="20" priority="67" operator="greaterThan">
      <formula>0</formula>
    </cfRule>
  </conditionalFormatting>
  <conditionalFormatting sqref="K135:O146">
    <cfRule type="cellIs" dxfId="19" priority="22" operator="greaterThan">
      <formula>0</formula>
    </cfRule>
  </conditionalFormatting>
  <conditionalFormatting sqref="K153:O158 K165:O170 K177:O182">
    <cfRule type="cellIs" dxfId="18" priority="31" operator="greaterThan">
      <formula>0</formula>
    </cfRule>
  </conditionalFormatting>
  <conditionalFormatting sqref="K189:O195">
    <cfRule type="cellIs" dxfId="17" priority="1" operator="greaterThan">
      <formula>0</formula>
    </cfRule>
  </conditionalFormatting>
  <conditionalFormatting sqref="K10:R195">
    <cfRule type="cellIs" dxfId="16" priority="36" operator="greaterThan">
      <formula>0</formula>
    </cfRule>
  </conditionalFormatting>
  <conditionalFormatting sqref="K9:U9">
    <cfRule type="cellIs" dxfId="15" priority="99" operator="greaterThan">
      <formula>0</formula>
    </cfRule>
  </conditionalFormatting>
  <conditionalFormatting sqref="L10:U32 K57:M61">
    <cfRule type="cellIs" dxfId="14" priority="97" operator="greaterThan">
      <formula>0</formula>
    </cfRule>
  </conditionalFormatting>
  <conditionalFormatting sqref="M33:U44">
    <cfRule type="cellIs" dxfId="13" priority="79" operator="greaterThan">
      <formula>0</formula>
    </cfRule>
  </conditionalFormatting>
  <conditionalFormatting sqref="N57:N68">
    <cfRule type="cellIs" dxfId="12" priority="75" operator="greaterThan">
      <formula>0</formula>
    </cfRule>
  </conditionalFormatting>
  <conditionalFormatting sqref="N81:O86">
    <cfRule type="cellIs" dxfId="11" priority="55" operator="greaterThan">
      <formula>0</formula>
    </cfRule>
  </conditionalFormatting>
  <conditionalFormatting sqref="N51:R74 K62:L74">
    <cfRule type="cellIs" dxfId="10" priority="96" operator="greaterThan">
      <formula>0</formula>
    </cfRule>
  </conditionalFormatting>
  <conditionalFormatting sqref="O100:O128">
    <cfRule type="cellIs" dxfId="9" priority="47" operator="greaterThan">
      <formula>0</formula>
    </cfRule>
  </conditionalFormatting>
  <conditionalFormatting sqref="P100:P195">
    <cfRule type="cellIs" dxfId="8" priority="20" operator="greaterThan">
      <formula>0</formula>
    </cfRule>
  </conditionalFormatting>
  <conditionalFormatting sqref="Q123:Q195">
    <cfRule type="cellIs" dxfId="7" priority="23" operator="greaterThan">
      <formula>0</formula>
    </cfRule>
  </conditionalFormatting>
  <conditionalFormatting sqref="Q135:R146">
    <cfRule type="cellIs" dxfId="6" priority="26" operator="greaterThan">
      <formula>0</formula>
    </cfRule>
  </conditionalFormatting>
  <conditionalFormatting sqref="Q153:R158 Q165:R170 Q177:R182">
    <cfRule type="cellIs" dxfId="5" priority="35" operator="greaterThan">
      <formula>0</formula>
    </cfRule>
  </conditionalFormatting>
  <conditionalFormatting sqref="Q189:R195">
    <cfRule type="cellIs" dxfId="4" priority="2" operator="greaterThan">
      <formula>0</formula>
    </cfRule>
  </conditionalFormatting>
  <conditionalFormatting sqref="S10:U196">
    <cfRule type="cellIs" dxfId="3" priority="3" operator="greaterThan">
      <formula>0</formula>
    </cfRule>
  </conditionalFormatting>
  <pageMargins left="0.7" right="0.7" top="0.75" bottom="0.75" header="0.3" footer="0.3"/>
  <pageSetup scale="39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W179"/>
  <sheetViews>
    <sheetView topLeftCell="A72" zoomScale="85" zoomScaleNormal="85" workbookViewId="0">
      <selection activeCell="B1" sqref="B1:B59"/>
    </sheetView>
  </sheetViews>
  <sheetFormatPr baseColWidth="10" defaultColWidth="11.42578125" defaultRowHeight="12.75" x14ac:dyDescent="0.2"/>
  <cols>
    <col min="1" max="1" width="20.42578125" style="3" customWidth="1"/>
    <col min="2" max="2" width="13.140625" style="1" bestFit="1" customWidth="1"/>
    <col min="3" max="3" width="10.5703125" style="1" hidden="1" customWidth="1"/>
    <col min="4" max="4" width="13.140625" style="1" hidden="1" customWidth="1"/>
    <col min="5" max="5" width="7.28515625" style="1" hidden="1" customWidth="1"/>
    <col min="6" max="7" width="10.5703125" style="2" hidden="1" customWidth="1"/>
    <col min="8" max="8" width="15.7109375" style="1" bestFit="1" customWidth="1"/>
    <col min="9" max="9" width="39.140625" style="2" bestFit="1" customWidth="1"/>
    <col min="10" max="11" width="7.28515625" style="1" hidden="1" customWidth="1"/>
    <col min="12" max="13" width="5.42578125" style="1" hidden="1" customWidth="1"/>
    <col min="14" max="14" width="4.7109375" style="1" hidden="1" customWidth="1"/>
    <col min="15" max="15" width="5.28515625" style="1" hidden="1" customWidth="1"/>
    <col min="16" max="16" width="5.140625" style="1" hidden="1" customWidth="1"/>
    <col min="17" max="17" width="5.7109375" style="1" hidden="1" customWidth="1"/>
    <col min="18" max="18" width="7.85546875" style="1" hidden="1" customWidth="1"/>
    <col min="19" max="19" width="8.85546875" style="1" hidden="1" customWidth="1"/>
    <col min="20" max="20" width="30.5703125" style="1" hidden="1" customWidth="1"/>
    <col min="21" max="21" width="31.5703125" style="1" hidden="1" customWidth="1"/>
    <col min="22" max="22" width="31.5703125" style="1" customWidth="1"/>
    <col min="23" max="23" width="70.42578125" style="3" bestFit="1" customWidth="1"/>
    <col min="24" max="16384" width="11.42578125" style="3"/>
  </cols>
  <sheetData>
    <row r="1" spans="2:23" ht="12.75" customHeight="1" x14ac:dyDescent="0.2">
      <c r="W1" s="45" t="s">
        <v>331</v>
      </c>
    </row>
    <row r="2" spans="2:23" x14ac:dyDescent="0.2">
      <c r="W2" s="46">
        <v>1</v>
      </c>
    </row>
    <row r="3" spans="2:23" ht="15" x14ac:dyDescent="0.25">
      <c r="D3"/>
      <c r="W3" s="46">
        <v>2</v>
      </c>
    </row>
    <row r="4" spans="2:23" x14ac:dyDescent="0.2">
      <c r="W4" s="46">
        <v>3</v>
      </c>
    </row>
    <row r="5" spans="2:23" x14ac:dyDescent="0.2">
      <c r="W5" s="46">
        <v>4</v>
      </c>
    </row>
    <row r="6" spans="2:23" x14ac:dyDescent="0.2">
      <c r="W6" s="46">
        <v>5</v>
      </c>
    </row>
    <row r="7" spans="2:23" x14ac:dyDescent="0.2">
      <c r="W7" s="46">
        <v>6</v>
      </c>
    </row>
    <row r="8" spans="2:23" x14ac:dyDescent="0.2">
      <c r="W8" s="46">
        <v>7</v>
      </c>
    </row>
    <row r="9" spans="2:23" x14ac:dyDescent="0.2">
      <c r="W9" s="46">
        <v>8</v>
      </c>
    </row>
    <row r="10" spans="2:23" x14ac:dyDescent="0.2">
      <c r="W10" s="46">
        <v>9</v>
      </c>
    </row>
    <row r="11" spans="2:23" x14ac:dyDescent="0.2">
      <c r="W11" s="46">
        <v>10</v>
      </c>
    </row>
    <row r="13" spans="2:23" x14ac:dyDescent="0.2">
      <c r="D13" s="348"/>
      <c r="E13" s="348"/>
      <c r="F13" s="348"/>
      <c r="G13" s="348"/>
      <c r="H13" s="348"/>
      <c r="I13" s="348"/>
      <c r="J13" s="348"/>
      <c r="K13" s="348"/>
      <c r="L13" s="348"/>
      <c r="M13" s="348"/>
      <c r="N13" s="348"/>
      <c r="O13" s="348"/>
      <c r="P13" s="348"/>
      <c r="Q13" s="348"/>
      <c r="R13" s="348"/>
      <c r="S13" s="348"/>
      <c r="T13" s="348"/>
      <c r="U13" s="348"/>
      <c r="V13" s="348"/>
      <c r="W13" s="348"/>
    </row>
    <row r="14" spans="2:23" ht="13.5" thickBot="1" x14ac:dyDescent="0.25">
      <c r="D14" s="348"/>
      <c r="E14" s="348"/>
      <c r="F14" s="348"/>
      <c r="G14" s="348"/>
      <c r="H14" s="348"/>
      <c r="I14" s="348"/>
      <c r="J14" s="348"/>
      <c r="K14" s="348"/>
      <c r="L14" s="348"/>
      <c r="M14" s="348"/>
      <c r="N14" s="348"/>
      <c r="O14" s="348"/>
      <c r="P14" s="348"/>
      <c r="Q14" s="348"/>
      <c r="R14" s="348"/>
      <c r="S14" s="348"/>
      <c r="T14" s="348"/>
      <c r="U14" s="348"/>
      <c r="V14" s="348"/>
      <c r="W14" s="348"/>
    </row>
    <row r="15" spans="2:23" ht="32.450000000000003" customHeight="1" x14ac:dyDescent="0.4">
      <c r="B15" s="408" t="s">
        <v>2</v>
      </c>
      <c r="C15" s="336" t="s">
        <v>3</v>
      </c>
      <c r="D15" s="339" t="s">
        <v>4</v>
      </c>
      <c r="E15" s="339" t="s">
        <v>5</v>
      </c>
      <c r="F15" s="339" t="s">
        <v>6</v>
      </c>
      <c r="G15" s="339" t="s">
        <v>7</v>
      </c>
      <c r="H15" s="339" t="s">
        <v>8</v>
      </c>
      <c r="I15" s="352" t="s">
        <v>9</v>
      </c>
      <c r="J15" s="355" t="s">
        <v>11</v>
      </c>
      <c r="K15" s="358" t="s">
        <v>12</v>
      </c>
      <c r="L15" s="361" t="s">
        <v>13</v>
      </c>
      <c r="M15" s="362"/>
      <c r="N15" s="362"/>
      <c r="O15" s="362"/>
      <c r="P15" s="362"/>
      <c r="Q15" s="362"/>
      <c r="R15" s="363"/>
      <c r="S15" s="4"/>
      <c r="T15" s="4"/>
      <c r="U15" s="4"/>
      <c r="V15" s="4"/>
      <c r="W15" s="37"/>
    </row>
    <row r="16" spans="2:23" s="6" customFormat="1" ht="27.75" customHeight="1" x14ac:dyDescent="0.2">
      <c r="B16" s="409"/>
      <c r="C16" s="337"/>
      <c r="D16" s="340"/>
      <c r="E16" s="340"/>
      <c r="F16" s="340"/>
      <c r="G16" s="340"/>
      <c r="H16" s="340"/>
      <c r="I16" s="353"/>
      <c r="J16" s="356"/>
      <c r="K16" s="359"/>
      <c r="L16" s="364" t="s">
        <v>15</v>
      </c>
      <c r="M16" s="330" t="s">
        <v>16</v>
      </c>
      <c r="N16" s="330" t="s">
        <v>17</v>
      </c>
      <c r="O16" s="330" t="s">
        <v>18</v>
      </c>
      <c r="P16" s="330" t="s">
        <v>19</v>
      </c>
      <c r="Q16" s="330" t="s">
        <v>20</v>
      </c>
      <c r="R16" s="349" t="s">
        <v>21</v>
      </c>
      <c r="S16" s="5"/>
      <c r="T16" s="5"/>
      <c r="U16" s="5"/>
      <c r="V16" s="5"/>
      <c r="W16" s="351" t="s">
        <v>22</v>
      </c>
    </row>
    <row r="17" spans="2:23" s="8" customFormat="1" ht="67.150000000000006" customHeight="1" x14ac:dyDescent="0.2">
      <c r="B17" s="409"/>
      <c r="C17" s="338"/>
      <c r="D17" s="340"/>
      <c r="E17" s="340"/>
      <c r="F17" s="340"/>
      <c r="G17" s="340"/>
      <c r="H17" s="340"/>
      <c r="I17" s="354"/>
      <c r="J17" s="357"/>
      <c r="K17" s="360"/>
      <c r="L17" s="357"/>
      <c r="M17" s="331"/>
      <c r="N17" s="331"/>
      <c r="O17" s="331"/>
      <c r="P17" s="331"/>
      <c r="Q17" s="331"/>
      <c r="R17" s="350"/>
      <c r="S17" s="7" t="s">
        <v>23</v>
      </c>
      <c r="T17" s="7" t="s">
        <v>24</v>
      </c>
      <c r="U17" s="7" t="s">
        <v>25</v>
      </c>
      <c r="V17" s="7"/>
      <c r="W17" s="351"/>
    </row>
    <row r="18" spans="2:23" s="20" customFormat="1" ht="23.25" customHeight="1" x14ac:dyDescent="0.2">
      <c r="B18" s="42">
        <v>631</v>
      </c>
      <c r="C18" s="11" t="s">
        <v>26</v>
      </c>
      <c r="D18" s="12">
        <v>31</v>
      </c>
      <c r="E18" s="10">
        <v>1</v>
      </c>
      <c r="F18" s="13" t="s">
        <v>27</v>
      </c>
      <c r="G18" s="14">
        <v>2015</v>
      </c>
      <c r="H18" s="10" t="s">
        <v>35</v>
      </c>
      <c r="I18" s="15" t="s">
        <v>36</v>
      </c>
      <c r="J18" s="22">
        <v>7</v>
      </c>
      <c r="K18" s="16">
        <f t="shared" ref="K18:K49" si="0">SUM(J18*20)</f>
        <v>140</v>
      </c>
      <c r="L18" s="17" t="s">
        <v>37</v>
      </c>
      <c r="M18" s="17" t="s">
        <v>60</v>
      </c>
      <c r="N18" s="17" t="s">
        <v>69</v>
      </c>
      <c r="O18" s="17"/>
      <c r="P18" s="17"/>
      <c r="Q18" s="18"/>
      <c r="R18" s="18"/>
      <c r="S18" s="44">
        <v>160</v>
      </c>
      <c r="T18" s="19" t="s">
        <v>332</v>
      </c>
      <c r="U18" s="19" t="s">
        <v>333</v>
      </c>
      <c r="V18" s="19" t="s">
        <v>352</v>
      </c>
      <c r="W18" s="51" t="s">
        <v>63</v>
      </c>
    </row>
    <row r="19" spans="2:23" s="20" customFormat="1" ht="23.25" customHeight="1" x14ac:dyDescent="0.2">
      <c r="B19" s="10">
        <v>634</v>
      </c>
      <c r="C19" s="11" t="s">
        <v>26</v>
      </c>
      <c r="D19" s="12">
        <v>31</v>
      </c>
      <c r="E19" s="10">
        <v>1</v>
      </c>
      <c r="F19" s="13" t="s">
        <v>56</v>
      </c>
      <c r="G19" s="14">
        <v>2015</v>
      </c>
      <c r="H19" s="10" t="s">
        <v>35</v>
      </c>
      <c r="I19" s="15" t="s">
        <v>36</v>
      </c>
      <c r="J19" s="22">
        <v>7</v>
      </c>
      <c r="K19" s="16">
        <f t="shared" si="0"/>
        <v>140</v>
      </c>
      <c r="L19" s="24"/>
      <c r="M19" s="24"/>
      <c r="N19" s="24" t="s">
        <v>112</v>
      </c>
      <c r="O19" s="24" t="s">
        <v>60</v>
      </c>
      <c r="P19" s="24" t="s">
        <v>60</v>
      </c>
      <c r="Q19" s="25"/>
      <c r="R19" s="25"/>
      <c r="S19" s="44">
        <v>160</v>
      </c>
      <c r="T19" s="19" t="s">
        <v>332</v>
      </c>
      <c r="U19" s="19" t="s">
        <v>333</v>
      </c>
      <c r="V19" s="19" t="s">
        <v>352</v>
      </c>
      <c r="W19" s="51" t="s">
        <v>242</v>
      </c>
    </row>
    <row r="20" spans="2:23" s="20" customFormat="1" ht="23.25" customHeight="1" x14ac:dyDescent="0.2">
      <c r="B20" s="42">
        <v>631</v>
      </c>
      <c r="C20" s="11" t="s">
        <v>26</v>
      </c>
      <c r="D20" s="12">
        <v>31</v>
      </c>
      <c r="E20" s="10">
        <v>1</v>
      </c>
      <c r="F20" s="13" t="s">
        <v>62</v>
      </c>
      <c r="G20" s="14">
        <v>2015</v>
      </c>
      <c r="H20" s="10" t="s">
        <v>35</v>
      </c>
      <c r="I20" s="15" t="s">
        <v>36</v>
      </c>
      <c r="J20" s="22">
        <v>7</v>
      </c>
      <c r="K20" s="16">
        <f t="shared" si="0"/>
        <v>140</v>
      </c>
      <c r="L20" s="17" t="s">
        <v>39</v>
      </c>
      <c r="M20" s="17"/>
      <c r="N20" s="17" t="s">
        <v>243</v>
      </c>
      <c r="O20" s="17" t="s">
        <v>244</v>
      </c>
      <c r="P20" s="17"/>
      <c r="Q20" s="18"/>
      <c r="R20" s="18"/>
      <c r="S20" s="44">
        <v>160</v>
      </c>
      <c r="T20" s="19" t="s">
        <v>332</v>
      </c>
      <c r="U20" s="19" t="s">
        <v>333</v>
      </c>
      <c r="V20" s="19" t="s">
        <v>352</v>
      </c>
      <c r="W20" s="51" t="s">
        <v>63</v>
      </c>
    </row>
    <row r="21" spans="2:23" s="20" customFormat="1" ht="23.25" customHeight="1" x14ac:dyDescent="0.2">
      <c r="B21" s="21">
        <v>30</v>
      </c>
      <c r="C21" s="11" t="s">
        <v>26</v>
      </c>
      <c r="D21" s="12">
        <v>31</v>
      </c>
      <c r="E21" s="10">
        <v>2</v>
      </c>
      <c r="F21" s="13" t="s">
        <v>27</v>
      </c>
      <c r="G21" s="14">
        <v>2015</v>
      </c>
      <c r="H21" s="10" t="s">
        <v>81</v>
      </c>
      <c r="I21" s="15" t="s">
        <v>82</v>
      </c>
      <c r="J21" s="28">
        <v>7</v>
      </c>
      <c r="K21" s="16">
        <f t="shared" si="0"/>
        <v>140</v>
      </c>
      <c r="L21" s="24" t="s">
        <v>37</v>
      </c>
      <c r="M21" s="24"/>
      <c r="N21" s="24"/>
      <c r="O21" s="24" t="s">
        <v>37</v>
      </c>
      <c r="P21" s="24" t="s">
        <v>72</v>
      </c>
      <c r="Q21" s="25"/>
      <c r="R21" s="25"/>
      <c r="S21" s="44">
        <v>160</v>
      </c>
      <c r="T21" s="19" t="s">
        <v>332</v>
      </c>
      <c r="U21" s="19" t="s">
        <v>333</v>
      </c>
      <c r="V21" s="19" t="s">
        <v>352</v>
      </c>
      <c r="W21" s="51" t="s">
        <v>246</v>
      </c>
    </row>
    <row r="22" spans="2:23" s="20" customFormat="1" ht="23.25" customHeight="1" x14ac:dyDescent="0.2">
      <c r="B22" s="21">
        <v>30</v>
      </c>
      <c r="C22" s="11" t="s">
        <v>26</v>
      </c>
      <c r="D22" s="12">
        <v>31</v>
      </c>
      <c r="E22" s="10">
        <v>2</v>
      </c>
      <c r="F22" s="13" t="s">
        <v>56</v>
      </c>
      <c r="G22" s="14">
        <v>2015</v>
      </c>
      <c r="H22" s="21" t="s">
        <v>81</v>
      </c>
      <c r="I22" s="29" t="s">
        <v>82</v>
      </c>
      <c r="J22" s="28">
        <v>7</v>
      </c>
      <c r="K22" s="16">
        <f t="shared" si="0"/>
        <v>140</v>
      </c>
      <c r="L22" s="17" t="s">
        <v>39</v>
      </c>
      <c r="M22" s="17" t="s">
        <v>38</v>
      </c>
      <c r="N22" s="17" t="s">
        <v>60</v>
      </c>
      <c r="O22" s="17"/>
      <c r="P22" s="17"/>
      <c r="Q22" s="18"/>
      <c r="R22" s="18"/>
      <c r="S22" s="44">
        <v>160</v>
      </c>
      <c r="T22" s="19" t="s">
        <v>332</v>
      </c>
      <c r="U22" s="19" t="s">
        <v>333</v>
      </c>
      <c r="V22" s="19" t="s">
        <v>352</v>
      </c>
      <c r="W22" s="51" t="s">
        <v>246</v>
      </c>
    </row>
    <row r="23" spans="2:23" s="20" customFormat="1" ht="23.25" customHeight="1" x14ac:dyDescent="0.2">
      <c r="B23" s="21">
        <v>30</v>
      </c>
      <c r="C23" s="11" t="s">
        <v>26</v>
      </c>
      <c r="D23" s="12">
        <v>31</v>
      </c>
      <c r="E23" s="10">
        <v>2</v>
      </c>
      <c r="F23" s="13" t="s">
        <v>62</v>
      </c>
      <c r="G23" s="14">
        <v>2015</v>
      </c>
      <c r="H23" s="21" t="s">
        <v>81</v>
      </c>
      <c r="I23" s="29" t="s">
        <v>82</v>
      </c>
      <c r="J23" s="28">
        <v>7</v>
      </c>
      <c r="K23" s="16">
        <f t="shared" si="0"/>
        <v>140</v>
      </c>
      <c r="L23" s="24"/>
      <c r="M23" s="24" t="s">
        <v>31</v>
      </c>
      <c r="N23" s="24"/>
      <c r="O23" s="24" t="s">
        <v>60</v>
      </c>
      <c r="P23" s="24" t="s">
        <v>38</v>
      </c>
      <c r="Q23" s="25"/>
      <c r="R23" s="25"/>
      <c r="S23" s="44">
        <v>160</v>
      </c>
      <c r="T23" s="19" t="s">
        <v>332</v>
      </c>
      <c r="U23" s="19" t="s">
        <v>333</v>
      </c>
      <c r="V23" s="19" t="s">
        <v>352</v>
      </c>
      <c r="W23" s="51" t="s">
        <v>246</v>
      </c>
    </row>
    <row r="24" spans="2:23" s="20" customFormat="1" ht="23.25" customHeight="1" x14ac:dyDescent="0.2">
      <c r="B24" s="42">
        <v>626</v>
      </c>
      <c r="C24" s="11" t="s">
        <v>26</v>
      </c>
      <c r="D24" s="12">
        <v>31</v>
      </c>
      <c r="E24" s="10">
        <v>2</v>
      </c>
      <c r="F24" s="13" t="s">
        <v>65</v>
      </c>
      <c r="G24" s="14">
        <v>2015</v>
      </c>
      <c r="H24" s="21" t="s">
        <v>81</v>
      </c>
      <c r="I24" s="29" t="s">
        <v>82</v>
      </c>
      <c r="J24" s="28">
        <v>7</v>
      </c>
      <c r="K24" s="16">
        <f t="shared" si="0"/>
        <v>140</v>
      </c>
      <c r="L24" s="17" t="s">
        <v>60</v>
      </c>
      <c r="M24" s="17" t="s">
        <v>67</v>
      </c>
      <c r="N24" s="17"/>
      <c r="O24" s="17" t="s">
        <v>39</v>
      </c>
      <c r="P24" s="17"/>
      <c r="Q24" s="18"/>
      <c r="R24" s="18"/>
      <c r="S24" s="44">
        <v>160</v>
      </c>
      <c r="T24" s="19" t="s">
        <v>332</v>
      </c>
      <c r="U24" s="19" t="s">
        <v>333</v>
      </c>
      <c r="V24" s="19" t="s">
        <v>352</v>
      </c>
      <c r="W24" s="51" t="s">
        <v>83</v>
      </c>
    </row>
    <row r="25" spans="2:23" s="20" customFormat="1" ht="23.25" customHeight="1" x14ac:dyDescent="0.2">
      <c r="B25" s="32">
        <v>41</v>
      </c>
      <c r="C25" s="11" t="s">
        <v>26</v>
      </c>
      <c r="D25" s="12">
        <v>31</v>
      </c>
      <c r="E25" s="10">
        <v>4</v>
      </c>
      <c r="F25" s="13" t="s">
        <v>27</v>
      </c>
      <c r="G25" s="14">
        <v>2015</v>
      </c>
      <c r="H25" s="21" t="s">
        <v>120</v>
      </c>
      <c r="I25" s="29" t="s">
        <v>121</v>
      </c>
      <c r="J25" s="28">
        <v>6</v>
      </c>
      <c r="K25" s="16">
        <f t="shared" si="0"/>
        <v>120</v>
      </c>
      <c r="L25" s="17" t="s">
        <v>37</v>
      </c>
      <c r="M25" s="17"/>
      <c r="N25" s="17" t="s">
        <v>60</v>
      </c>
      <c r="O25" s="17" t="s">
        <v>53</v>
      </c>
      <c r="P25" s="17"/>
      <c r="Q25" s="18"/>
      <c r="R25" s="18"/>
      <c r="S25" s="44">
        <v>180</v>
      </c>
      <c r="T25" s="19" t="s">
        <v>332</v>
      </c>
      <c r="U25" s="19" t="s">
        <v>333</v>
      </c>
      <c r="V25" s="19" t="s">
        <v>353</v>
      </c>
      <c r="W25" s="51" t="s">
        <v>252</v>
      </c>
    </row>
    <row r="26" spans="2:23" s="20" customFormat="1" ht="23.25" customHeight="1" x14ac:dyDescent="0.2">
      <c r="B26" s="32">
        <v>41</v>
      </c>
      <c r="C26" s="11" t="s">
        <v>26</v>
      </c>
      <c r="D26" s="12">
        <v>31</v>
      </c>
      <c r="E26" s="10">
        <v>4</v>
      </c>
      <c r="F26" s="13" t="s">
        <v>56</v>
      </c>
      <c r="G26" s="14">
        <v>2015</v>
      </c>
      <c r="H26" s="21" t="s">
        <v>120</v>
      </c>
      <c r="I26" s="29" t="s">
        <v>121</v>
      </c>
      <c r="J26" s="28">
        <v>6</v>
      </c>
      <c r="K26" s="16">
        <f t="shared" si="0"/>
        <v>120</v>
      </c>
      <c r="L26" s="24" t="s">
        <v>60</v>
      </c>
      <c r="M26" s="24" t="s">
        <v>37</v>
      </c>
      <c r="N26" s="24"/>
      <c r="O26" s="24" t="s">
        <v>39</v>
      </c>
      <c r="P26" s="24"/>
      <c r="Q26" s="25"/>
      <c r="R26" s="25"/>
      <c r="S26" s="44">
        <v>180</v>
      </c>
      <c r="T26" s="19" t="s">
        <v>332</v>
      </c>
      <c r="U26" s="19" t="s">
        <v>333</v>
      </c>
      <c r="V26" s="19" t="s">
        <v>353</v>
      </c>
      <c r="W26" s="51" t="s">
        <v>252</v>
      </c>
    </row>
    <row r="27" spans="2:23" s="20" customFormat="1" ht="23.25" customHeight="1" x14ac:dyDescent="0.2">
      <c r="B27" s="32">
        <v>41</v>
      </c>
      <c r="C27" s="11" t="s">
        <v>26</v>
      </c>
      <c r="D27" s="12">
        <v>31</v>
      </c>
      <c r="E27" s="10">
        <v>4</v>
      </c>
      <c r="F27" s="13" t="s">
        <v>62</v>
      </c>
      <c r="G27" s="14">
        <v>2015</v>
      </c>
      <c r="H27" s="21" t="s">
        <v>120</v>
      </c>
      <c r="I27" s="29" t="s">
        <v>121</v>
      </c>
      <c r="J27" s="28">
        <v>6</v>
      </c>
      <c r="K27" s="16">
        <f t="shared" si="0"/>
        <v>120</v>
      </c>
      <c r="L27" s="17" t="s">
        <v>53</v>
      </c>
      <c r="M27" s="17" t="s">
        <v>53</v>
      </c>
      <c r="N27" s="17" t="s">
        <v>37</v>
      </c>
      <c r="O27" s="17"/>
      <c r="P27" s="17"/>
      <c r="Q27" s="18"/>
      <c r="R27" s="18"/>
      <c r="S27" s="44">
        <v>180</v>
      </c>
      <c r="T27" s="19" t="s">
        <v>332</v>
      </c>
      <c r="U27" s="19" t="s">
        <v>333</v>
      </c>
      <c r="V27" s="19" t="s">
        <v>353</v>
      </c>
      <c r="W27" s="51" t="s">
        <v>252</v>
      </c>
    </row>
    <row r="28" spans="2:23" s="20" customFormat="1" ht="23.25" customHeight="1" x14ac:dyDescent="0.2">
      <c r="B28" s="13">
        <v>133</v>
      </c>
      <c r="C28" s="11" t="s">
        <v>26</v>
      </c>
      <c r="D28" s="12">
        <v>31</v>
      </c>
      <c r="E28" s="10">
        <v>4</v>
      </c>
      <c r="F28" s="13" t="s">
        <v>65</v>
      </c>
      <c r="G28" s="14">
        <v>2015</v>
      </c>
      <c r="H28" s="21" t="s">
        <v>120</v>
      </c>
      <c r="I28" s="29" t="s">
        <v>121</v>
      </c>
      <c r="J28" s="28">
        <v>6</v>
      </c>
      <c r="K28" s="16">
        <f t="shared" si="0"/>
        <v>120</v>
      </c>
      <c r="L28" s="24" t="s">
        <v>53</v>
      </c>
      <c r="M28" s="24" t="s">
        <v>37</v>
      </c>
      <c r="N28" s="24"/>
      <c r="O28" s="24" t="s">
        <v>53</v>
      </c>
      <c r="P28" s="24"/>
      <c r="Q28" s="25"/>
      <c r="R28" s="25"/>
      <c r="S28" s="44">
        <v>160</v>
      </c>
      <c r="T28" s="19" t="s">
        <v>332</v>
      </c>
      <c r="U28" s="19" t="s">
        <v>333</v>
      </c>
      <c r="V28" s="19" t="s">
        <v>353</v>
      </c>
      <c r="W28" s="51" t="s">
        <v>237</v>
      </c>
    </row>
    <row r="29" spans="2:23" s="20" customFormat="1" ht="23.25" customHeight="1" x14ac:dyDescent="0.2">
      <c r="B29" s="10">
        <v>61</v>
      </c>
      <c r="C29" s="11" t="s">
        <v>26</v>
      </c>
      <c r="D29" s="12">
        <v>31</v>
      </c>
      <c r="E29" s="10">
        <v>5</v>
      </c>
      <c r="F29" s="13" t="s">
        <v>27</v>
      </c>
      <c r="G29" s="14">
        <v>2015</v>
      </c>
      <c r="H29" s="10" t="s">
        <v>144</v>
      </c>
      <c r="I29" s="15" t="s">
        <v>145</v>
      </c>
      <c r="J29" s="28">
        <v>5</v>
      </c>
      <c r="K29" s="16">
        <f t="shared" si="0"/>
        <v>100</v>
      </c>
      <c r="L29" s="17"/>
      <c r="M29" s="17" t="s">
        <v>60</v>
      </c>
      <c r="N29" s="17" t="s">
        <v>72</v>
      </c>
      <c r="O29" s="17"/>
      <c r="P29" s="17"/>
      <c r="Q29" s="18"/>
      <c r="R29" s="18"/>
      <c r="S29" s="44">
        <v>160</v>
      </c>
      <c r="T29" s="19" t="s">
        <v>332</v>
      </c>
      <c r="U29" s="19" t="s">
        <v>333</v>
      </c>
      <c r="V29" s="19" t="s">
        <v>352</v>
      </c>
      <c r="W29" s="51" t="s">
        <v>146</v>
      </c>
    </row>
    <row r="30" spans="2:23" s="20" customFormat="1" ht="23.25" customHeight="1" x14ac:dyDescent="0.2">
      <c r="B30" s="10">
        <v>61</v>
      </c>
      <c r="C30" s="11" t="s">
        <v>26</v>
      </c>
      <c r="D30" s="12">
        <v>31</v>
      </c>
      <c r="E30" s="10">
        <v>5</v>
      </c>
      <c r="F30" s="13" t="s">
        <v>56</v>
      </c>
      <c r="G30" s="14">
        <v>2015</v>
      </c>
      <c r="H30" s="10" t="s">
        <v>144</v>
      </c>
      <c r="I30" s="15" t="s">
        <v>145</v>
      </c>
      <c r="J30" s="28">
        <v>5</v>
      </c>
      <c r="K30" s="16">
        <f t="shared" si="0"/>
        <v>100</v>
      </c>
      <c r="L30" s="24"/>
      <c r="M30" s="24" t="s">
        <v>37</v>
      </c>
      <c r="N30" s="24" t="s">
        <v>38</v>
      </c>
      <c r="O30" s="24"/>
      <c r="P30" s="24"/>
      <c r="Q30" s="25"/>
      <c r="R30" s="25"/>
      <c r="S30" s="44">
        <v>160</v>
      </c>
      <c r="T30" s="19" t="s">
        <v>332</v>
      </c>
      <c r="U30" s="19" t="s">
        <v>333</v>
      </c>
      <c r="V30" s="19" t="s">
        <v>352</v>
      </c>
      <c r="W30" s="51" t="s">
        <v>146</v>
      </c>
    </row>
    <row r="31" spans="2:23" s="27" customFormat="1" ht="23.25" customHeight="1" x14ac:dyDescent="0.2">
      <c r="B31" s="10">
        <v>159</v>
      </c>
      <c r="C31" s="11" t="s">
        <v>26</v>
      </c>
      <c r="D31" s="12">
        <v>31</v>
      </c>
      <c r="E31" s="10">
        <v>1</v>
      </c>
      <c r="F31" s="13" t="s">
        <v>27</v>
      </c>
      <c r="G31" s="14">
        <v>2015</v>
      </c>
      <c r="H31" s="10" t="s">
        <v>48</v>
      </c>
      <c r="I31" s="15" t="s">
        <v>49</v>
      </c>
      <c r="J31" s="23">
        <v>5</v>
      </c>
      <c r="K31" s="16">
        <f t="shared" si="0"/>
        <v>100</v>
      </c>
      <c r="L31" s="17"/>
      <c r="M31" s="17"/>
      <c r="N31" s="17" t="s">
        <v>60</v>
      </c>
      <c r="O31" s="17" t="s">
        <v>112</v>
      </c>
      <c r="P31" s="17"/>
      <c r="Q31" s="18"/>
      <c r="R31" s="18"/>
      <c r="S31" s="44">
        <v>160</v>
      </c>
      <c r="T31" s="19" t="s">
        <v>332</v>
      </c>
      <c r="U31" s="19" t="s">
        <v>333</v>
      </c>
      <c r="V31" s="19" t="s">
        <v>354</v>
      </c>
      <c r="W31" s="51" t="s">
        <v>50</v>
      </c>
    </row>
    <row r="32" spans="2:23" s="27" customFormat="1" ht="23.25" customHeight="1" x14ac:dyDescent="0.2">
      <c r="B32" s="10">
        <v>159</v>
      </c>
      <c r="C32" s="11" t="s">
        <v>26</v>
      </c>
      <c r="D32" s="12">
        <v>31</v>
      </c>
      <c r="E32" s="10">
        <v>1</v>
      </c>
      <c r="F32" s="13" t="s">
        <v>56</v>
      </c>
      <c r="G32" s="14">
        <v>2015</v>
      </c>
      <c r="H32" s="10" t="s">
        <v>48</v>
      </c>
      <c r="I32" s="15" t="s">
        <v>49</v>
      </c>
      <c r="J32" s="23">
        <v>5</v>
      </c>
      <c r="K32" s="16">
        <f t="shared" si="0"/>
        <v>100</v>
      </c>
      <c r="L32" s="24"/>
      <c r="M32" s="24" t="s">
        <v>67</v>
      </c>
      <c r="N32" s="24"/>
      <c r="O32" s="24" t="s">
        <v>39</v>
      </c>
      <c r="P32" s="24"/>
      <c r="Q32" s="25"/>
      <c r="R32" s="25"/>
      <c r="S32" s="44">
        <v>160</v>
      </c>
      <c r="T32" s="19" t="s">
        <v>332</v>
      </c>
      <c r="U32" s="19" t="s">
        <v>333</v>
      </c>
      <c r="V32" s="19" t="s">
        <v>354</v>
      </c>
      <c r="W32" s="51" t="s">
        <v>50</v>
      </c>
    </row>
    <row r="33" spans="2:23" s="27" customFormat="1" ht="23.25" customHeight="1" x14ac:dyDescent="0.2">
      <c r="B33" s="10">
        <v>159</v>
      </c>
      <c r="C33" s="11" t="s">
        <v>26</v>
      </c>
      <c r="D33" s="12">
        <v>31</v>
      </c>
      <c r="E33" s="10">
        <v>1</v>
      </c>
      <c r="F33" s="13" t="s">
        <v>62</v>
      </c>
      <c r="G33" s="14">
        <v>2015</v>
      </c>
      <c r="H33" s="10" t="s">
        <v>48</v>
      </c>
      <c r="I33" s="15" t="s">
        <v>49</v>
      </c>
      <c r="J33" s="23">
        <v>5</v>
      </c>
      <c r="K33" s="16">
        <f t="shared" si="0"/>
        <v>100</v>
      </c>
      <c r="L33" s="17" t="s">
        <v>60</v>
      </c>
      <c r="M33" s="17"/>
      <c r="N33" s="17"/>
      <c r="O33" s="17"/>
      <c r="P33" s="17" t="s">
        <v>67</v>
      </c>
      <c r="Q33" s="18"/>
      <c r="R33" s="18"/>
      <c r="S33" s="44">
        <v>160</v>
      </c>
      <c r="T33" s="19" t="s">
        <v>332</v>
      </c>
      <c r="U33" s="19" t="s">
        <v>333</v>
      </c>
      <c r="V33" s="19" t="s">
        <v>354</v>
      </c>
      <c r="W33" s="51" t="s">
        <v>50</v>
      </c>
    </row>
    <row r="34" spans="2:23" s="27" customFormat="1" ht="23.25" customHeight="1" x14ac:dyDescent="0.2">
      <c r="B34" s="42">
        <v>621</v>
      </c>
      <c r="C34" s="11" t="s">
        <v>26</v>
      </c>
      <c r="D34" s="12">
        <v>31</v>
      </c>
      <c r="E34" s="32">
        <v>8</v>
      </c>
      <c r="F34" s="35" t="s">
        <v>27</v>
      </c>
      <c r="G34" s="14">
        <v>2015</v>
      </c>
      <c r="H34" s="32" t="s">
        <v>203</v>
      </c>
      <c r="I34" s="86" t="s">
        <v>204</v>
      </c>
      <c r="J34" s="34">
        <v>7</v>
      </c>
      <c r="K34" s="16">
        <f t="shared" si="0"/>
        <v>140</v>
      </c>
      <c r="L34" s="24"/>
      <c r="M34" s="24" t="s">
        <v>157</v>
      </c>
      <c r="N34" s="24" t="s">
        <v>53</v>
      </c>
      <c r="O34" s="24" t="s">
        <v>161</v>
      </c>
      <c r="P34" s="24"/>
      <c r="Q34" s="25"/>
      <c r="R34" s="25"/>
      <c r="S34" s="44">
        <v>160</v>
      </c>
      <c r="T34" s="19" t="s">
        <v>332</v>
      </c>
      <c r="U34" s="19" t="s">
        <v>333</v>
      </c>
      <c r="V34" s="19" t="s">
        <v>352</v>
      </c>
      <c r="W34" s="51" t="s">
        <v>260</v>
      </c>
    </row>
    <row r="35" spans="2:23" s="27" customFormat="1" ht="23.25" customHeight="1" x14ac:dyDescent="0.2">
      <c r="B35" s="42">
        <v>621</v>
      </c>
      <c r="C35" s="11" t="s">
        <v>26</v>
      </c>
      <c r="D35" s="12">
        <v>31</v>
      </c>
      <c r="E35" s="32">
        <v>8</v>
      </c>
      <c r="F35" s="35" t="s">
        <v>56</v>
      </c>
      <c r="G35" s="14">
        <v>2015</v>
      </c>
      <c r="H35" s="32" t="s">
        <v>203</v>
      </c>
      <c r="I35" s="86" t="s">
        <v>204</v>
      </c>
      <c r="J35" s="34">
        <v>7</v>
      </c>
      <c r="K35" s="16">
        <f t="shared" si="0"/>
        <v>140</v>
      </c>
      <c r="L35" s="17"/>
      <c r="M35" s="17" t="s">
        <v>161</v>
      </c>
      <c r="N35" s="17" t="s">
        <v>167</v>
      </c>
      <c r="O35" s="17" t="s">
        <v>167</v>
      </c>
      <c r="P35" s="17"/>
      <c r="Q35" s="18"/>
      <c r="R35" s="18"/>
      <c r="S35" s="44">
        <v>160</v>
      </c>
      <c r="T35" s="19" t="s">
        <v>332</v>
      </c>
      <c r="U35" s="19" t="s">
        <v>333</v>
      </c>
      <c r="V35" s="19" t="s">
        <v>352</v>
      </c>
      <c r="W35" s="51" t="s">
        <v>260</v>
      </c>
    </row>
    <row r="36" spans="2:23" s="27" customFormat="1" ht="23.25" customHeight="1" x14ac:dyDescent="0.2">
      <c r="B36" s="42">
        <v>621</v>
      </c>
      <c r="C36" s="11" t="s">
        <v>26</v>
      </c>
      <c r="D36" s="12">
        <v>31</v>
      </c>
      <c r="E36" s="32">
        <v>8</v>
      </c>
      <c r="F36" s="35" t="s">
        <v>62</v>
      </c>
      <c r="G36" s="14">
        <v>2015</v>
      </c>
      <c r="H36" s="32" t="s">
        <v>203</v>
      </c>
      <c r="I36" s="86" t="s">
        <v>204</v>
      </c>
      <c r="J36" s="34">
        <v>7</v>
      </c>
      <c r="K36" s="16">
        <f t="shared" si="0"/>
        <v>140</v>
      </c>
      <c r="L36" s="24"/>
      <c r="M36" s="24" t="s">
        <v>167</v>
      </c>
      <c r="N36" s="24" t="s">
        <v>162</v>
      </c>
      <c r="O36" s="24" t="s">
        <v>157</v>
      </c>
      <c r="P36" s="24"/>
      <c r="Q36" s="25"/>
      <c r="R36" s="25"/>
      <c r="S36" s="44">
        <v>160</v>
      </c>
      <c r="T36" s="19" t="s">
        <v>332</v>
      </c>
      <c r="U36" s="19" t="s">
        <v>333</v>
      </c>
      <c r="V36" s="19" t="s">
        <v>352</v>
      </c>
      <c r="W36" s="51" t="s">
        <v>260</v>
      </c>
    </row>
    <row r="37" spans="2:23" s="27" customFormat="1" ht="23.25" customHeight="1" x14ac:dyDescent="0.2">
      <c r="B37" s="32">
        <v>41</v>
      </c>
      <c r="C37" s="11" t="s">
        <v>26</v>
      </c>
      <c r="D37" s="12">
        <v>31</v>
      </c>
      <c r="E37" s="10">
        <v>5</v>
      </c>
      <c r="F37" s="13" t="s">
        <v>27</v>
      </c>
      <c r="G37" s="14">
        <v>2015</v>
      </c>
      <c r="H37" s="10" t="s">
        <v>132</v>
      </c>
      <c r="I37" s="15" t="s">
        <v>133</v>
      </c>
      <c r="J37" s="28">
        <v>5</v>
      </c>
      <c r="K37" s="16">
        <f t="shared" si="0"/>
        <v>100</v>
      </c>
      <c r="L37" s="17"/>
      <c r="M37" s="17" t="s">
        <v>39</v>
      </c>
      <c r="N37" s="17"/>
      <c r="O37" s="17" t="s">
        <v>38</v>
      </c>
      <c r="P37" s="17"/>
      <c r="Q37" s="18"/>
      <c r="R37" s="18"/>
      <c r="S37" s="44">
        <v>180</v>
      </c>
      <c r="T37" s="19" t="s">
        <v>332</v>
      </c>
      <c r="U37" s="19" t="s">
        <v>333</v>
      </c>
      <c r="V37" s="19" t="s">
        <v>352</v>
      </c>
      <c r="W37" s="51" t="s">
        <v>252</v>
      </c>
    </row>
    <row r="38" spans="2:23" s="27" customFormat="1" ht="23.25" customHeight="1" x14ac:dyDescent="0.2">
      <c r="B38" s="32">
        <v>41</v>
      </c>
      <c r="C38" s="11" t="s">
        <v>26</v>
      </c>
      <c r="D38" s="12">
        <v>31</v>
      </c>
      <c r="E38" s="10">
        <v>5</v>
      </c>
      <c r="F38" s="13" t="s">
        <v>56</v>
      </c>
      <c r="G38" s="14">
        <v>2015</v>
      </c>
      <c r="H38" s="10" t="s">
        <v>132</v>
      </c>
      <c r="I38" s="15" t="s">
        <v>133</v>
      </c>
      <c r="J38" s="28">
        <v>5</v>
      </c>
      <c r="K38" s="16">
        <f t="shared" si="0"/>
        <v>100</v>
      </c>
      <c r="L38" s="24" t="s">
        <v>39</v>
      </c>
      <c r="M38" s="24"/>
      <c r="N38" s="24"/>
      <c r="O38" s="24"/>
      <c r="P38" s="24" t="s">
        <v>69</v>
      </c>
      <c r="Q38" s="25"/>
      <c r="R38" s="25"/>
      <c r="S38" s="44">
        <v>180</v>
      </c>
      <c r="T38" s="19" t="s">
        <v>332</v>
      </c>
      <c r="U38" s="19" t="s">
        <v>333</v>
      </c>
      <c r="V38" s="19" t="s">
        <v>352</v>
      </c>
      <c r="W38" s="51" t="s">
        <v>252</v>
      </c>
    </row>
    <row r="39" spans="2:23" s="27" customFormat="1" ht="23.25" customHeight="1" x14ac:dyDescent="0.2">
      <c r="B39" s="10">
        <v>191</v>
      </c>
      <c r="C39" s="11" t="s">
        <v>26</v>
      </c>
      <c r="D39" s="12">
        <v>31</v>
      </c>
      <c r="E39" s="10">
        <v>2</v>
      </c>
      <c r="F39" s="13" t="s">
        <v>27</v>
      </c>
      <c r="G39" s="14">
        <v>2015</v>
      </c>
      <c r="H39" s="21" t="s">
        <v>84</v>
      </c>
      <c r="I39" s="29" t="s">
        <v>85</v>
      </c>
      <c r="J39" s="28">
        <v>7</v>
      </c>
      <c r="K39" s="16">
        <f t="shared" si="0"/>
        <v>140</v>
      </c>
      <c r="L39" s="24"/>
      <c r="M39" s="24" t="s">
        <v>60</v>
      </c>
      <c r="N39" s="24" t="s">
        <v>38</v>
      </c>
      <c r="O39" s="24" t="s">
        <v>60</v>
      </c>
      <c r="P39" s="24"/>
      <c r="Q39" s="25"/>
      <c r="R39" s="25"/>
      <c r="S39" s="44">
        <v>180</v>
      </c>
      <c r="T39" s="19" t="s">
        <v>332</v>
      </c>
      <c r="U39" s="19" t="s">
        <v>333</v>
      </c>
      <c r="V39" s="19" t="s">
        <v>352</v>
      </c>
      <c r="W39" s="51" t="s">
        <v>247</v>
      </c>
    </row>
    <row r="40" spans="2:23" s="27" customFormat="1" ht="23.25" customHeight="1" x14ac:dyDescent="0.2">
      <c r="B40" s="10">
        <v>191</v>
      </c>
      <c r="C40" s="11" t="s">
        <v>26</v>
      </c>
      <c r="D40" s="12">
        <v>31</v>
      </c>
      <c r="E40" s="10">
        <v>2</v>
      </c>
      <c r="F40" s="13" t="s">
        <v>56</v>
      </c>
      <c r="G40" s="14">
        <v>2015</v>
      </c>
      <c r="H40" s="21" t="s">
        <v>84</v>
      </c>
      <c r="I40" s="29" t="s">
        <v>85</v>
      </c>
      <c r="J40" s="28">
        <v>7</v>
      </c>
      <c r="K40" s="16">
        <f t="shared" si="0"/>
        <v>140</v>
      </c>
      <c r="L40" s="17" t="s">
        <v>37</v>
      </c>
      <c r="M40" s="17" t="s">
        <v>72</v>
      </c>
      <c r="N40" s="17"/>
      <c r="O40" s="17" t="s">
        <v>37</v>
      </c>
      <c r="P40" s="17"/>
      <c r="Q40" s="18"/>
      <c r="R40" s="18"/>
      <c r="S40" s="44">
        <v>180</v>
      </c>
      <c r="T40" s="19" t="s">
        <v>332</v>
      </c>
      <c r="U40" s="19" t="s">
        <v>333</v>
      </c>
      <c r="V40" s="19" t="s">
        <v>352</v>
      </c>
      <c r="W40" s="51" t="s">
        <v>247</v>
      </c>
    </row>
    <row r="41" spans="2:23" s="27" customFormat="1" ht="23.25" customHeight="1" x14ac:dyDescent="0.2">
      <c r="B41" s="10">
        <v>191</v>
      </c>
      <c r="C41" s="11" t="s">
        <v>26</v>
      </c>
      <c r="D41" s="12">
        <v>31</v>
      </c>
      <c r="E41" s="10">
        <v>2</v>
      </c>
      <c r="F41" s="13" t="s">
        <v>62</v>
      </c>
      <c r="G41" s="14">
        <v>2015</v>
      </c>
      <c r="H41" s="21" t="s">
        <v>84</v>
      </c>
      <c r="I41" s="29" t="s">
        <v>85</v>
      </c>
      <c r="J41" s="28">
        <v>7</v>
      </c>
      <c r="K41" s="16">
        <f t="shared" si="0"/>
        <v>140</v>
      </c>
      <c r="L41" s="24" t="s">
        <v>69</v>
      </c>
      <c r="M41" s="24"/>
      <c r="N41" s="24" t="s">
        <v>31</v>
      </c>
      <c r="O41" s="24" t="s">
        <v>30</v>
      </c>
      <c r="P41" s="24"/>
      <c r="Q41" s="25"/>
      <c r="R41" s="25"/>
      <c r="S41" s="44">
        <v>180</v>
      </c>
      <c r="T41" s="19" t="s">
        <v>332</v>
      </c>
      <c r="U41" s="19" t="s">
        <v>333</v>
      </c>
      <c r="V41" s="19" t="s">
        <v>352</v>
      </c>
      <c r="W41" s="51" t="s">
        <v>247</v>
      </c>
    </row>
    <row r="42" spans="2:23" s="27" customFormat="1" ht="23.25" customHeight="1" x14ac:dyDescent="0.2">
      <c r="B42" s="10">
        <v>159</v>
      </c>
      <c r="C42" s="11" t="s">
        <v>26</v>
      </c>
      <c r="D42" s="12">
        <v>31</v>
      </c>
      <c r="E42" s="10">
        <v>2</v>
      </c>
      <c r="F42" s="13" t="s">
        <v>65</v>
      </c>
      <c r="G42" s="14">
        <v>2015</v>
      </c>
      <c r="H42" s="21" t="s">
        <v>84</v>
      </c>
      <c r="I42" s="29" t="s">
        <v>85</v>
      </c>
      <c r="J42" s="28">
        <v>7</v>
      </c>
      <c r="K42" s="16">
        <f t="shared" si="0"/>
        <v>140</v>
      </c>
      <c r="L42" s="17" t="s">
        <v>67</v>
      </c>
      <c r="M42" s="17"/>
      <c r="N42" s="17" t="s">
        <v>37</v>
      </c>
      <c r="O42" s="17"/>
      <c r="P42" s="17" t="s">
        <v>60</v>
      </c>
      <c r="Q42" s="18"/>
      <c r="R42" s="18"/>
      <c r="S42" s="44">
        <v>160</v>
      </c>
      <c r="T42" s="19" t="s">
        <v>332</v>
      </c>
      <c r="U42" s="19" t="s">
        <v>333</v>
      </c>
      <c r="V42" s="19" t="s">
        <v>352</v>
      </c>
      <c r="W42" s="51" t="s">
        <v>50</v>
      </c>
    </row>
    <row r="43" spans="2:23" s="27" customFormat="1" ht="23.25" customHeight="1" x14ac:dyDescent="0.2">
      <c r="B43" s="10">
        <v>48</v>
      </c>
      <c r="C43" s="11" t="s">
        <v>26</v>
      </c>
      <c r="D43" s="12">
        <v>31</v>
      </c>
      <c r="E43" s="10">
        <v>3</v>
      </c>
      <c r="F43" s="13" t="s">
        <v>27</v>
      </c>
      <c r="G43" s="14">
        <v>2015</v>
      </c>
      <c r="H43" s="21" t="s">
        <v>99</v>
      </c>
      <c r="I43" s="29" t="s">
        <v>100</v>
      </c>
      <c r="J43" s="28">
        <v>7</v>
      </c>
      <c r="K43" s="16">
        <f t="shared" si="0"/>
        <v>140</v>
      </c>
      <c r="L43" s="24"/>
      <c r="M43" s="24" t="s">
        <v>31</v>
      </c>
      <c r="N43" s="24" t="s">
        <v>30</v>
      </c>
      <c r="O43" s="24" t="s">
        <v>69</v>
      </c>
      <c r="P43" s="24"/>
      <c r="Q43" s="25"/>
      <c r="R43" s="25"/>
      <c r="S43" s="44">
        <v>160</v>
      </c>
      <c r="T43" s="19" t="s">
        <v>332</v>
      </c>
      <c r="U43" s="19" t="s">
        <v>333</v>
      </c>
      <c r="V43" s="19" t="s">
        <v>352</v>
      </c>
      <c r="W43" s="51" t="s">
        <v>101</v>
      </c>
    </row>
    <row r="44" spans="2:23" s="27" customFormat="1" ht="23.25" customHeight="1" x14ac:dyDescent="0.2">
      <c r="B44" s="10">
        <v>48</v>
      </c>
      <c r="C44" s="11" t="s">
        <v>26</v>
      </c>
      <c r="D44" s="12">
        <v>31</v>
      </c>
      <c r="E44" s="10">
        <v>3</v>
      </c>
      <c r="F44" s="13" t="s">
        <v>56</v>
      </c>
      <c r="G44" s="14">
        <v>2015</v>
      </c>
      <c r="H44" s="21" t="s">
        <v>99</v>
      </c>
      <c r="I44" s="29" t="s">
        <v>100</v>
      </c>
      <c r="J44" s="28">
        <v>7</v>
      </c>
      <c r="K44" s="16">
        <f t="shared" si="0"/>
        <v>140</v>
      </c>
      <c r="L44" s="17" t="s">
        <v>31</v>
      </c>
      <c r="M44" s="17" t="s">
        <v>58</v>
      </c>
      <c r="N44" s="17" t="s">
        <v>31</v>
      </c>
      <c r="O44" s="17"/>
      <c r="P44" s="17"/>
      <c r="Q44" s="18"/>
      <c r="R44" s="18"/>
      <c r="S44" s="44">
        <v>160</v>
      </c>
      <c r="T44" s="19" t="s">
        <v>332</v>
      </c>
      <c r="U44" s="19" t="s">
        <v>333</v>
      </c>
      <c r="V44" s="19" t="s">
        <v>352</v>
      </c>
      <c r="W44" s="51" t="s">
        <v>101</v>
      </c>
    </row>
    <row r="45" spans="2:23" s="27" customFormat="1" ht="23.25" customHeight="1" x14ac:dyDescent="0.2">
      <c r="B45" s="10">
        <v>48</v>
      </c>
      <c r="C45" s="11" t="s">
        <v>26</v>
      </c>
      <c r="D45" s="12">
        <v>31</v>
      </c>
      <c r="E45" s="10">
        <v>3</v>
      </c>
      <c r="F45" s="13" t="s">
        <v>62</v>
      </c>
      <c r="G45" s="14">
        <v>2015</v>
      </c>
      <c r="H45" s="21" t="s">
        <v>99</v>
      </c>
      <c r="I45" s="29" t="s">
        <v>100</v>
      </c>
      <c r="J45" s="28">
        <v>7</v>
      </c>
      <c r="K45" s="16">
        <f t="shared" si="0"/>
        <v>140</v>
      </c>
      <c r="L45" s="24" t="s">
        <v>58</v>
      </c>
      <c r="M45" s="24"/>
      <c r="N45" s="24" t="s">
        <v>57</v>
      </c>
      <c r="O45" s="24" t="s">
        <v>37</v>
      </c>
      <c r="P45" s="24"/>
      <c r="Q45" s="25"/>
      <c r="R45" s="25"/>
      <c r="S45" s="44">
        <v>160</v>
      </c>
      <c r="T45" s="19" t="s">
        <v>332</v>
      </c>
      <c r="U45" s="19" t="s">
        <v>333</v>
      </c>
      <c r="V45" s="19" t="s">
        <v>352</v>
      </c>
      <c r="W45" s="51" t="s">
        <v>101</v>
      </c>
    </row>
    <row r="46" spans="2:23" s="27" customFormat="1" ht="23.25" customHeight="1" x14ac:dyDescent="0.2">
      <c r="B46" s="10">
        <v>201</v>
      </c>
      <c r="C46" s="11" t="s">
        <v>26</v>
      </c>
      <c r="D46" s="12">
        <v>31</v>
      </c>
      <c r="E46" s="10">
        <v>5</v>
      </c>
      <c r="F46" s="10" t="s">
        <v>27</v>
      </c>
      <c r="G46" s="14">
        <v>2015</v>
      </c>
      <c r="H46" s="10" t="s">
        <v>138</v>
      </c>
      <c r="I46" s="31" t="s">
        <v>139</v>
      </c>
      <c r="J46" s="26">
        <v>5</v>
      </c>
      <c r="K46" s="16">
        <f t="shared" si="0"/>
        <v>100</v>
      </c>
      <c r="L46" s="17"/>
      <c r="M46" s="17"/>
      <c r="N46" s="17"/>
      <c r="O46" s="17" t="s">
        <v>31</v>
      </c>
      <c r="P46" s="17" t="s">
        <v>67</v>
      </c>
      <c r="Q46" s="18"/>
      <c r="R46" s="18"/>
      <c r="S46" s="44">
        <v>160</v>
      </c>
      <c r="T46" s="19" t="s">
        <v>332</v>
      </c>
      <c r="U46" s="19" t="s">
        <v>333</v>
      </c>
      <c r="V46" s="19" t="s">
        <v>352</v>
      </c>
      <c r="W46" s="51" t="s">
        <v>254</v>
      </c>
    </row>
    <row r="47" spans="2:23" s="79" customFormat="1" ht="23.25" customHeight="1" x14ac:dyDescent="0.2">
      <c r="B47" s="10">
        <v>201</v>
      </c>
      <c r="C47" s="11" t="s">
        <v>26</v>
      </c>
      <c r="D47" s="12">
        <v>31</v>
      </c>
      <c r="E47" s="10">
        <v>5</v>
      </c>
      <c r="F47" s="10" t="s">
        <v>56</v>
      </c>
      <c r="G47" s="14">
        <v>2015</v>
      </c>
      <c r="H47" s="10" t="s">
        <v>138</v>
      </c>
      <c r="I47" s="31" t="s">
        <v>139</v>
      </c>
      <c r="J47" s="26">
        <v>5</v>
      </c>
      <c r="K47" s="16">
        <f t="shared" si="0"/>
        <v>100</v>
      </c>
      <c r="L47" s="24"/>
      <c r="M47" s="24"/>
      <c r="N47" s="24"/>
      <c r="O47" s="24" t="s">
        <v>38</v>
      </c>
      <c r="P47" s="24" t="s">
        <v>60</v>
      </c>
      <c r="Q47" s="25"/>
      <c r="R47" s="25"/>
      <c r="S47" s="44">
        <v>160</v>
      </c>
      <c r="T47" s="19" t="s">
        <v>332</v>
      </c>
      <c r="U47" s="19" t="s">
        <v>333</v>
      </c>
      <c r="V47" s="19" t="s">
        <v>352</v>
      </c>
      <c r="W47" s="51" t="s">
        <v>254</v>
      </c>
    </row>
    <row r="48" spans="2:23" s="27" customFormat="1" ht="23.25" customHeight="1" x14ac:dyDescent="0.2">
      <c r="B48" s="10">
        <v>105</v>
      </c>
      <c r="C48" s="11" t="s">
        <v>26</v>
      </c>
      <c r="D48" s="12">
        <v>31</v>
      </c>
      <c r="E48" s="32">
        <v>6</v>
      </c>
      <c r="F48" s="35" t="s">
        <v>27</v>
      </c>
      <c r="G48" s="14">
        <v>2015</v>
      </c>
      <c r="H48" s="32" t="s">
        <v>164</v>
      </c>
      <c r="I48" s="86" t="s">
        <v>165</v>
      </c>
      <c r="J48" s="34">
        <v>5</v>
      </c>
      <c r="K48" s="16">
        <f t="shared" si="0"/>
        <v>100</v>
      </c>
      <c r="L48" s="17"/>
      <c r="M48" s="17" t="s">
        <v>198</v>
      </c>
      <c r="N48" s="17"/>
      <c r="O48" s="17" t="s">
        <v>177</v>
      </c>
      <c r="P48" s="17"/>
      <c r="Q48" s="18"/>
      <c r="R48" s="18"/>
      <c r="S48" s="44">
        <v>180</v>
      </c>
      <c r="T48" s="19" t="s">
        <v>332</v>
      </c>
      <c r="U48" s="19" t="s">
        <v>333</v>
      </c>
      <c r="V48" s="19" t="s">
        <v>352</v>
      </c>
      <c r="W48" s="51" t="s">
        <v>47</v>
      </c>
    </row>
    <row r="49" spans="2:23" s="27" customFormat="1" ht="23.25" customHeight="1" x14ac:dyDescent="0.2">
      <c r="B49" s="42">
        <v>627</v>
      </c>
      <c r="C49" s="11" t="s">
        <v>26</v>
      </c>
      <c r="D49" s="12">
        <v>31</v>
      </c>
      <c r="E49" s="32">
        <v>6</v>
      </c>
      <c r="F49" s="35" t="s">
        <v>56</v>
      </c>
      <c r="G49" s="14">
        <v>2015</v>
      </c>
      <c r="H49" s="32" t="s">
        <v>164</v>
      </c>
      <c r="I49" s="86" t="s">
        <v>165</v>
      </c>
      <c r="J49" s="34">
        <v>5</v>
      </c>
      <c r="K49" s="16">
        <f t="shared" si="0"/>
        <v>100</v>
      </c>
      <c r="L49" s="24" t="s">
        <v>231</v>
      </c>
      <c r="M49" s="24"/>
      <c r="N49" s="24"/>
      <c r="O49" s="24" t="s">
        <v>158</v>
      </c>
      <c r="P49" s="24"/>
      <c r="Q49" s="25"/>
      <c r="R49" s="25"/>
      <c r="S49" s="44">
        <v>160</v>
      </c>
      <c r="T49" s="19" t="s">
        <v>332</v>
      </c>
      <c r="U49" s="19" t="s">
        <v>333</v>
      </c>
      <c r="V49" s="19" t="s">
        <v>352</v>
      </c>
      <c r="W49" s="51" t="s">
        <v>168</v>
      </c>
    </row>
    <row r="50" spans="2:23" s="27" customFormat="1" ht="23.25" customHeight="1" x14ac:dyDescent="0.2">
      <c r="B50" s="42">
        <v>627</v>
      </c>
      <c r="C50" s="11" t="s">
        <v>26</v>
      </c>
      <c r="D50" s="12">
        <v>31</v>
      </c>
      <c r="E50" s="32">
        <v>6</v>
      </c>
      <c r="F50" s="35" t="s">
        <v>62</v>
      </c>
      <c r="G50" s="14">
        <v>2015</v>
      </c>
      <c r="H50" s="32" t="s">
        <v>164</v>
      </c>
      <c r="I50" s="86" t="s">
        <v>165</v>
      </c>
      <c r="J50" s="34">
        <v>5</v>
      </c>
      <c r="K50" s="16">
        <f t="shared" ref="K50:K81" si="1">SUM(J50*20)</f>
        <v>100</v>
      </c>
      <c r="L50" s="17"/>
      <c r="M50" s="17"/>
      <c r="N50" s="17" t="s">
        <v>166</v>
      </c>
      <c r="O50" s="17" t="s">
        <v>167</v>
      </c>
      <c r="P50" s="17"/>
      <c r="Q50" s="18"/>
      <c r="R50" s="18"/>
      <c r="S50" s="44">
        <v>160</v>
      </c>
      <c r="T50" s="19" t="s">
        <v>332</v>
      </c>
      <c r="U50" s="19" t="s">
        <v>333</v>
      </c>
      <c r="V50" s="19" t="s">
        <v>352</v>
      </c>
      <c r="W50" s="51" t="s">
        <v>168</v>
      </c>
    </row>
    <row r="51" spans="2:23" s="27" customFormat="1" ht="23.25" customHeight="1" x14ac:dyDescent="0.2">
      <c r="B51" s="21">
        <v>155</v>
      </c>
      <c r="C51" s="11" t="s">
        <v>26</v>
      </c>
      <c r="D51" s="12">
        <v>31</v>
      </c>
      <c r="E51" s="10">
        <v>2</v>
      </c>
      <c r="F51" s="13" t="s">
        <v>27</v>
      </c>
      <c r="G51" s="14">
        <v>2015</v>
      </c>
      <c r="H51" s="10" t="s">
        <v>78</v>
      </c>
      <c r="I51" s="15" t="s">
        <v>79</v>
      </c>
      <c r="J51" s="23">
        <v>5</v>
      </c>
      <c r="K51" s="16">
        <f t="shared" si="1"/>
        <v>100</v>
      </c>
      <c r="L51" s="24"/>
      <c r="M51" s="24" t="s">
        <v>58</v>
      </c>
      <c r="N51" s="24"/>
      <c r="O51" s="24" t="s">
        <v>39</v>
      </c>
      <c r="P51" s="24"/>
      <c r="Q51" s="25"/>
      <c r="R51" s="25"/>
      <c r="S51" s="44">
        <v>160</v>
      </c>
      <c r="T51" s="19" t="s">
        <v>332</v>
      </c>
      <c r="U51" s="19" t="s">
        <v>333</v>
      </c>
      <c r="V51" s="19" t="s">
        <v>352</v>
      </c>
      <c r="W51" s="51" t="s">
        <v>80</v>
      </c>
    </row>
    <row r="52" spans="2:23" s="27" customFormat="1" ht="23.25" customHeight="1" x14ac:dyDescent="0.2">
      <c r="B52" s="21">
        <v>155</v>
      </c>
      <c r="C52" s="11" t="s">
        <v>26</v>
      </c>
      <c r="D52" s="12">
        <v>31</v>
      </c>
      <c r="E52" s="10">
        <v>2</v>
      </c>
      <c r="F52" s="13" t="s">
        <v>56</v>
      </c>
      <c r="G52" s="14">
        <v>2015</v>
      </c>
      <c r="H52" s="21" t="s">
        <v>78</v>
      </c>
      <c r="I52" s="29" t="s">
        <v>79</v>
      </c>
      <c r="J52" s="23">
        <v>5</v>
      </c>
      <c r="K52" s="16">
        <f t="shared" si="1"/>
        <v>100</v>
      </c>
      <c r="L52" s="17"/>
      <c r="M52" s="17"/>
      <c r="N52" s="17"/>
      <c r="O52" s="17" t="s">
        <v>53</v>
      </c>
      <c r="P52" s="17" t="s">
        <v>67</v>
      </c>
      <c r="Q52" s="18"/>
      <c r="R52" s="18"/>
      <c r="S52" s="44">
        <v>160</v>
      </c>
      <c r="T52" s="19" t="s">
        <v>332</v>
      </c>
      <c r="U52" s="19" t="s">
        <v>333</v>
      </c>
      <c r="V52" s="19" t="s">
        <v>352</v>
      </c>
      <c r="W52" s="51" t="s">
        <v>80</v>
      </c>
    </row>
    <row r="53" spans="2:23" s="27" customFormat="1" ht="23.25" customHeight="1" x14ac:dyDescent="0.2">
      <c r="B53" s="21">
        <v>155</v>
      </c>
      <c r="C53" s="11" t="s">
        <v>26</v>
      </c>
      <c r="D53" s="12">
        <v>31</v>
      </c>
      <c r="E53" s="10">
        <v>2</v>
      </c>
      <c r="F53" s="13" t="s">
        <v>62</v>
      </c>
      <c r="G53" s="14">
        <v>2015</v>
      </c>
      <c r="H53" s="21" t="s">
        <v>78</v>
      </c>
      <c r="I53" s="29" t="s">
        <v>79</v>
      </c>
      <c r="J53" s="26">
        <v>5</v>
      </c>
      <c r="K53" s="16">
        <f t="shared" si="1"/>
        <v>100</v>
      </c>
      <c r="L53" s="24"/>
      <c r="M53" s="24"/>
      <c r="N53" s="24" t="s">
        <v>58</v>
      </c>
      <c r="O53" s="24"/>
      <c r="P53" s="24" t="s">
        <v>30</v>
      </c>
      <c r="Q53" s="25"/>
      <c r="R53" s="25"/>
      <c r="S53" s="44">
        <v>160</v>
      </c>
      <c r="T53" s="19" t="s">
        <v>332</v>
      </c>
      <c r="U53" s="19" t="s">
        <v>333</v>
      </c>
      <c r="V53" s="19" t="s">
        <v>352</v>
      </c>
      <c r="W53" s="51" t="s">
        <v>80</v>
      </c>
    </row>
    <row r="54" spans="2:23" s="27" customFormat="1" ht="23.25" customHeight="1" x14ac:dyDescent="0.2">
      <c r="B54" s="21">
        <v>155</v>
      </c>
      <c r="C54" s="11" t="s">
        <v>26</v>
      </c>
      <c r="D54" s="12">
        <v>31</v>
      </c>
      <c r="E54" s="10">
        <v>2</v>
      </c>
      <c r="F54" s="13" t="s">
        <v>65</v>
      </c>
      <c r="G54" s="14">
        <v>2015</v>
      </c>
      <c r="H54" s="21" t="s">
        <v>78</v>
      </c>
      <c r="I54" s="29" t="s">
        <v>79</v>
      </c>
      <c r="J54" s="26">
        <v>5</v>
      </c>
      <c r="K54" s="16">
        <f t="shared" si="1"/>
        <v>100</v>
      </c>
      <c r="L54" s="17" t="s">
        <v>58</v>
      </c>
      <c r="M54" s="17"/>
      <c r="N54" s="17"/>
      <c r="O54" s="17" t="s">
        <v>37</v>
      </c>
      <c r="P54" s="17"/>
      <c r="Q54" s="18"/>
      <c r="R54" s="18"/>
      <c r="S54" s="44">
        <v>160</v>
      </c>
      <c r="T54" s="19" t="s">
        <v>332</v>
      </c>
      <c r="U54" s="19" t="s">
        <v>333</v>
      </c>
      <c r="V54" s="19" t="s">
        <v>352</v>
      </c>
      <c r="W54" s="51" t="s">
        <v>80</v>
      </c>
    </row>
    <row r="55" spans="2:23" s="27" customFormat="1" ht="23.25" customHeight="1" x14ac:dyDescent="0.2">
      <c r="B55" s="10">
        <v>37</v>
      </c>
      <c r="C55" s="11" t="s">
        <v>26</v>
      </c>
      <c r="D55" s="12">
        <v>31</v>
      </c>
      <c r="E55" s="10">
        <v>4</v>
      </c>
      <c r="F55" s="13" t="s">
        <v>27</v>
      </c>
      <c r="G55" s="14">
        <v>2015</v>
      </c>
      <c r="H55" s="21" t="s">
        <v>125</v>
      </c>
      <c r="I55" s="29" t="s">
        <v>126</v>
      </c>
      <c r="J55" s="28">
        <v>4</v>
      </c>
      <c r="K55" s="16">
        <f t="shared" si="1"/>
        <v>80</v>
      </c>
      <c r="L55" s="17" t="s">
        <v>60</v>
      </c>
      <c r="M55" s="17"/>
      <c r="N55" s="17" t="s">
        <v>37</v>
      </c>
      <c r="O55" s="17"/>
      <c r="P55" s="17"/>
      <c r="Q55" s="18"/>
      <c r="R55" s="18"/>
      <c r="S55" s="44">
        <v>160</v>
      </c>
      <c r="T55" s="19" t="s">
        <v>332</v>
      </c>
      <c r="U55" s="19" t="s">
        <v>333</v>
      </c>
      <c r="V55" s="19" t="s">
        <v>355</v>
      </c>
      <c r="W55" s="51" t="s">
        <v>40</v>
      </c>
    </row>
    <row r="56" spans="2:23" s="27" customFormat="1" ht="23.25" customHeight="1" x14ac:dyDescent="0.2">
      <c r="B56" s="10">
        <v>37</v>
      </c>
      <c r="C56" s="11" t="s">
        <v>26</v>
      </c>
      <c r="D56" s="12">
        <v>31</v>
      </c>
      <c r="E56" s="10">
        <v>4</v>
      </c>
      <c r="F56" s="13" t="s">
        <v>56</v>
      </c>
      <c r="G56" s="14">
        <v>2015</v>
      </c>
      <c r="H56" s="21" t="s">
        <v>125</v>
      </c>
      <c r="I56" s="29" t="s">
        <v>126</v>
      </c>
      <c r="J56" s="28">
        <v>4</v>
      </c>
      <c r="K56" s="16">
        <f t="shared" si="1"/>
        <v>80</v>
      </c>
      <c r="L56" s="24"/>
      <c r="M56" s="24" t="s">
        <v>60</v>
      </c>
      <c r="N56" s="24"/>
      <c r="O56" s="24" t="s">
        <v>60</v>
      </c>
      <c r="P56" s="24"/>
      <c r="Q56" s="25"/>
      <c r="R56" s="25"/>
      <c r="S56" s="44">
        <v>160</v>
      </c>
      <c r="T56" s="19" t="s">
        <v>332</v>
      </c>
      <c r="U56" s="19" t="s">
        <v>333</v>
      </c>
      <c r="V56" s="19" t="s">
        <v>355</v>
      </c>
      <c r="W56" s="51" t="s">
        <v>40</v>
      </c>
    </row>
    <row r="57" spans="2:23" s="27" customFormat="1" ht="23.25" customHeight="1" x14ac:dyDescent="0.2">
      <c r="B57" s="10">
        <v>37</v>
      </c>
      <c r="C57" s="11" t="s">
        <v>26</v>
      </c>
      <c r="D57" s="12">
        <v>31</v>
      </c>
      <c r="E57" s="10">
        <v>4</v>
      </c>
      <c r="F57" s="13" t="s">
        <v>62</v>
      </c>
      <c r="G57" s="14">
        <v>2015</v>
      </c>
      <c r="H57" s="21" t="s">
        <v>125</v>
      </c>
      <c r="I57" s="29" t="s">
        <v>126</v>
      </c>
      <c r="J57" s="28">
        <v>4</v>
      </c>
      <c r="K57" s="16">
        <f t="shared" si="1"/>
        <v>80</v>
      </c>
      <c r="L57" s="17"/>
      <c r="M57" s="17"/>
      <c r="N57" s="17" t="s">
        <v>60</v>
      </c>
      <c r="O57" s="17"/>
      <c r="P57" s="17" t="s">
        <v>60</v>
      </c>
      <c r="Q57" s="18"/>
      <c r="R57" s="18"/>
      <c r="S57" s="44">
        <v>160</v>
      </c>
      <c r="T57" s="19" t="s">
        <v>332</v>
      </c>
      <c r="U57" s="19" t="s">
        <v>333</v>
      </c>
      <c r="V57" s="19" t="s">
        <v>355</v>
      </c>
      <c r="W57" s="51" t="s">
        <v>40</v>
      </c>
    </row>
    <row r="58" spans="2:23" s="27" customFormat="1" ht="23.25" customHeight="1" x14ac:dyDescent="0.2">
      <c r="B58" s="10">
        <v>37</v>
      </c>
      <c r="C58" s="11" t="s">
        <v>26</v>
      </c>
      <c r="D58" s="12">
        <v>31</v>
      </c>
      <c r="E58" s="10">
        <v>4</v>
      </c>
      <c r="F58" s="13" t="s">
        <v>65</v>
      </c>
      <c r="G58" s="14">
        <v>2015</v>
      </c>
      <c r="H58" s="21" t="s">
        <v>125</v>
      </c>
      <c r="I58" s="29" t="s">
        <v>126</v>
      </c>
      <c r="J58" s="28">
        <v>4</v>
      </c>
      <c r="K58" s="16">
        <f t="shared" si="1"/>
        <v>80</v>
      </c>
      <c r="L58" s="24"/>
      <c r="M58" s="24" t="s">
        <v>39</v>
      </c>
      <c r="N58" s="24"/>
      <c r="O58" s="24"/>
      <c r="P58" s="24" t="s">
        <v>37</v>
      </c>
      <c r="Q58" s="25"/>
      <c r="R58" s="25"/>
      <c r="S58" s="44">
        <v>160</v>
      </c>
      <c r="T58" s="19" t="s">
        <v>332</v>
      </c>
      <c r="U58" s="19" t="s">
        <v>333</v>
      </c>
      <c r="V58" s="19" t="s">
        <v>355</v>
      </c>
      <c r="W58" s="51" t="s">
        <v>40</v>
      </c>
    </row>
    <row r="59" spans="2:23" s="27" customFormat="1" ht="23.25" customHeight="1" x14ac:dyDescent="0.2">
      <c r="B59" s="21">
        <v>10</v>
      </c>
      <c r="C59" s="11" t="s">
        <v>26</v>
      </c>
      <c r="D59" s="12">
        <v>31</v>
      </c>
      <c r="E59" s="10">
        <v>1</v>
      </c>
      <c r="F59" s="13" t="s">
        <v>27</v>
      </c>
      <c r="G59" s="14">
        <v>2015</v>
      </c>
      <c r="H59" s="10" t="s">
        <v>41</v>
      </c>
      <c r="I59" s="15" t="s">
        <v>42</v>
      </c>
      <c r="J59" s="22">
        <v>3</v>
      </c>
      <c r="K59" s="16">
        <f t="shared" si="1"/>
        <v>60</v>
      </c>
      <c r="L59" s="17"/>
      <c r="M59" s="17" t="s">
        <v>37</v>
      </c>
      <c r="N59" s="17" t="s">
        <v>240</v>
      </c>
      <c r="O59" s="17"/>
      <c r="P59" s="17"/>
      <c r="Q59" s="18"/>
      <c r="R59" s="18"/>
      <c r="S59" s="44">
        <v>160</v>
      </c>
      <c r="T59" s="19" t="s">
        <v>332</v>
      </c>
      <c r="U59" s="19" t="s">
        <v>333</v>
      </c>
      <c r="V59" s="19" t="s">
        <v>352</v>
      </c>
      <c r="W59" s="51" t="s">
        <v>241</v>
      </c>
    </row>
    <row r="60" spans="2:23" s="27" customFormat="1" ht="23.25" customHeight="1" x14ac:dyDescent="0.2">
      <c r="B60" s="21">
        <v>10</v>
      </c>
      <c r="C60" s="11" t="s">
        <v>26</v>
      </c>
      <c r="D60" s="12">
        <v>31</v>
      </c>
      <c r="E60" s="10">
        <v>1</v>
      </c>
      <c r="F60" s="13" t="s">
        <v>56</v>
      </c>
      <c r="G60" s="14">
        <v>2015</v>
      </c>
      <c r="H60" s="10" t="s">
        <v>41</v>
      </c>
      <c r="I60" s="15" t="s">
        <v>42</v>
      </c>
      <c r="J60" s="22">
        <v>3</v>
      </c>
      <c r="K60" s="16">
        <f t="shared" si="1"/>
        <v>60</v>
      </c>
      <c r="L60" s="24"/>
      <c r="M60" s="24" t="s">
        <v>54</v>
      </c>
      <c r="N60" s="24"/>
      <c r="O60" s="24" t="s">
        <v>37</v>
      </c>
      <c r="P60" s="24"/>
      <c r="Q60" s="25"/>
      <c r="R60" s="25"/>
      <c r="S60" s="44">
        <v>160</v>
      </c>
      <c r="T60" s="19" t="s">
        <v>332</v>
      </c>
      <c r="U60" s="19" t="s">
        <v>333</v>
      </c>
      <c r="V60" s="19" t="s">
        <v>352</v>
      </c>
      <c r="W60" s="51" t="s">
        <v>241</v>
      </c>
    </row>
    <row r="61" spans="2:23" s="27" customFormat="1" ht="23.25" customHeight="1" x14ac:dyDescent="0.2">
      <c r="B61" s="21">
        <v>10</v>
      </c>
      <c r="C61" s="11" t="s">
        <v>26</v>
      </c>
      <c r="D61" s="12">
        <v>31</v>
      </c>
      <c r="E61" s="10">
        <v>1</v>
      </c>
      <c r="F61" s="13" t="s">
        <v>62</v>
      </c>
      <c r="G61" s="14">
        <v>2015</v>
      </c>
      <c r="H61" s="10" t="s">
        <v>41</v>
      </c>
      <c r="I61" s="15" t="s">
        <v>42</v>
      </c>
      <c r="J61" s="22">
        <v>3</v>
      </c>
      <c r="K61" s="16">
        <f t="shared" si="1"/>
        <v>60</v>
      </c>
      <c r="L61" s="17"/>
      <c r="M61" s="17" t="s">
        <v>43</v>
      </c>
      <c r="N61" s="17" t="s">
        <v>31</v>
      </c>
      <c r="O61" s="17"/>
      <c r="P61" s="17"/>
      <c r="Q61" s="18"/>
      <c r="R61" s="18"/>
      <c r="S61" s="44">
        <v>160</v>
      </c>
      <c r="T61" s="19" t="s">
        <v>332</v>
      </c>
      <c r="U61" s="19" t="s">
        <v>333</v>
      </c>
      <c r="V61" s="19" t="s">
        <v>352</v>
      </c>
      <c r="W61" s="51" t="s">
        <v>241</v>
      </c>
    </row>
    <row r="62" spans="2:23" s="27" customFormat="1" ht="23.25" customHeight="1" x14ac:dyDescent="0.2">
      <c r="B62" s="10">
        <v>163</v>
      </c>
      <c r="C62" s="11" t="s">
        <v>26</v>
      </c>
      <c r="D62" s="12">
        <v>31</v>
      </c>
      <c r="E62" s="10">
        <v>3</v>
      </c>
      <c r="F62" s="13" t="s">
        <v>27</v>
      </c>
      <c r="G62" s="14">
        <v>2015</v>
      </c>
      <c r="H62" s="21" t="s">
        <v>108</v>
      </c>
      <c r="I62" s="66" t="s">
        <v>109</v>
      </c>
      <c r="J62" s="28">
        <v>4</v>
      </c>
      <c r="K62" s="16">
        <f t="shared" si="1"/>
        <v>80</v>
      </c>
      <c r="L62" s="24"/>
      <c r="M62" s="24" t="s">
        <v>30</v>
      </c>
      <c r="N62" s="24"/>
      <c r="O62" s="24"/>
      <c r="P62" s="24" t="s">
        <v>39</v>
      </c>
      <c r="Q62" s="25"/>
      <c r="R62" s="25"/>
      <c r="S62" s="44">
        <v>160</v>
      </c>
      <c r="T62" s="19" t="s">
        <v>332</v>
      </c>
      <c r="U62" s="19" t="s">
        <v>333</v>
      </c>
      <c r="V62" s="19" t="s">
        <v>355</v>
      </c>
      <c r="W62" s="51" t="s">
        <v>250</v>
      </c>
    </row>
    <row r="63" spans="2:23" s="27" customFormat="1" ht="23.25" customHeight="1" x14ac:dyDescent="0.2">
      <c r="B63" s="10">
        <v>163</v>
      </c>
      <c r="C63" s="11" t="s">
        <v>26</v>
      </c>
      <c r="D63" s="12">
        <v>31</v>
      </c>
      <c r="E63" s="10">
        <v>3</v>
      </c>
      <c r="F63" s="13" t="s">
        <v>56</v>
      </c>
      <c r="G63" s="14">
        <v>2015</v>
      </c>
      <c r="H63" s="21" t="s">
        <v>108</v>
      </c>
      <c r="I63" s="66" t="s">
        <v>109</v>
      </c>
      <c r="J63" s="28">
        <v>4</v>
      </c>
      <c r="K63" s="16">
        <f t="shared" si="1"/>
        <v>80</v>
      </c>
      <c r="L63" s="17"/>
      <c r="M63" s="17"/>
      <c r="N63" s="17"/>
      <c r="O63" s="17" t="s">
        <v>53</v>
      </c>
      <c r="P63" s="17" t="s">
        <v>37</v>
      </c>
      <c r="Q63" s="18"/>
      <c r="R63" s="18"/>
      <c r="S63" s="44">
        <v>160</v>
      </c>
      <c r="T63" s="19" t="s">
        <v>332</v>
      </c>
      <c r="U63" s="19" t="s">
        <v>333</v>
      </c>
      <c r="V63" s="19" t="s">
        <v>355</v>
      </c>
      <c r="W63" s="51" t="s">
        <v>250</v>
      </c>
    </row>
    <row r="64" spans="2:23" s="27" customFormat="1" ht="23.25" customHeight="1" x14ac:dyDescent="0.2">
      <c r="B64" s="42">
        <v>390</v>
      </c>
      <c r="C64" s="11" t="s">
        <v>26</v>
      </c>
      <c r="D64" s="12">
        <v>31</v>
      </c>
      <c r="E64" s="10">
        <v>3</v>
      </c>
      <c r="F64" s="13" t="s">
        <v>62</v>
      </c>
      <c r="G64" s="14">
        <v>2015</v>
      </c>
      <c r="H64" s="21" t="s">
        <v>108</v>
      </c>
      <c r="I64" s="29" t="s">
        <v>109</v>
      </c>
      <c r="J64" s="28">
        <v>4</v>
      </c>
      <c r="K64" s="16">
        <f t="shared" si="1"/>
        <v>80</v>
      </c>
      <c r="L64" s="24"/>
      <c r="M64" s="24"/>
      <c r="N64" s="24" t="s">
        <v>53</v>
      </c>
      <c r="O64" s="24"/>
      <c r="P64" s="24" t="s">
        <v>60</v>
      </c>
      <c r="Q64" s="25"/>
      <c r="R64" s="25"/>
      <c r="S64" s="44">
        <v>160</v>
      </c>
      <c r="T64" s="19" t="s">
        <v>332</v>
      </c>
      <c r="U64" s="19" t="s">
        <v>333</v>
      </c>
      <c r="V64" s="19" t="s">
        <v>355</v>
      </c>
      <c r="W64" s="51" t="s">
        <v>251</v>
      </c>
    </row>
    <row r="65" spans="2:23" s="27" customFormat="1" ht="23.25" customHeight="1" x14ac:dyDescent="0.2">
      <c r="B65" s="13">
        <v>77</v>
      </c>
      <c r="C65" s="11" t="s">
        <v>26</v>
      </c>
      <c r="D65" s="12">
        <v>31</v>
      </c>
      <c r="E65" s="10">
        <v>4</v>
      </c>
      <c r="F65" s="13" t="s">
        <v>27</v>
      </c>
      <c r="G65" s="14">
        <v>2015</v>
      </c>
      <c r="H65" s="21" t="s">
        <v>127</v>
      </c>
      <c r="I65" s="29" t="s">
        <v>128</v>
      </c>
      <c r="J65" s="28">
        <v>7</v>
      </c>
      <c r="K65" s="16">
        <f t="shared" si="1"/>
        <v>140</v>
      </c>
      <c r="L65" s="17"/>
      <c r="M65" s="17" t="s">
        <v>37</v>
      </c>
      <c r="N65" s="17"/>
      <c r="O65" s="17" t="s">
        <v>37</v>
      </c>
      <c r="P65" s="17" t="s">
        <v>72</v>
      </c>
      <c r="Q65" s="18"/>
      <c r="R65" s="18"/>
      <c r="S65" s="44">
        <v>160</v>
      </c>
      <c r="T65" s="19" t="s">
        <v>332</v>
      </c>
      <c r="U65" s="19" t="s">
        <v>333</v>
      </c>
      <c r="V65" s="19" t="s">
        <v>352</v>
      </c>
      <c r="W65" s="51" t="s">
        <v>129</v>
      </c>
    </row>
    <row r="66" spans="2:23" s="27" customFormat="1" ht="23.25" customHeight="1" x14ac:dyDescent="0.2">
      <c r="B66" s="10">
        <v>53</v>
      </c>
      <c r="C66" s="11" t="s">
        <v>26</v>
      </c>
      <c r="D66" s="12">
        <v>31</v>
      </c>
      <c r="E66" s="10">
        <v>4</v>
      </c>
      <c r="F66" s="13" t="s">
        <v>56</v>
      </c>
      <c r="G66" s="14">
        <v>2015</v>
      </c>
      <c r="H66" s="21" t="s">
        <v>127</v>
      </c>
      <c r="I66" s="29" t="s">
        <v>128</v>
      </c>
      <c r="J66" s="28">
        <v>7</v>
      </c>
      <c r="K66" s="16">
        <f t="shared" si="1"/>
        <v>140</v>
      </c>
      <c r="L66" s="24" t="s">
        <v>37</v>
      </c>
      <c r="M66" s="24"/>
      <c r="N66" s="24" t="s">
        <v>38</v>
      </c>
      <c r="O66" s="24"/>
      <c r="P66" s="24" t="s">
        <v>37</v>
      </c>
      <c r="Q66" s="25"/>
      <c r="R66" s="25"/>
      <c r="S66" s="44">
        <v>160</v>
      </c>
      <c r="T66" s="19" t="s">
        <v>332</v>
      </c>
      <c r="U66" s="19" t="s">
        <v>333</v>
      </c>
      <c r="V66" s="19" t="s">
        <v>352</v>
      </c>
      <c r="W66" s="51" t="s">
        <v>110</v>
      </c>
    </row>
    <row r="67" spans="2:23" s="27" customFormat="1" ht="23.25" customHeight="1" x14ac:dyDescent="0.2">
      <c r="B67" s="10">
        <v>53</v>
      </c>
      <c r="C67" s="11" t="s">
        <v>26</v>
      </c>
      <c r="D67" s="12">
        <v>31</v>
      </c>
      <c r="E67" s="10">
        <v>4</v>
      </c>
      <c r="F67" s="13" t="s">
        <v>62</v>
      </c>
      <c r="G67" s="14">
        <v>2015</v>
      </c>
      <c r="H67" s="21" t="s">
        <v>127</v>
      </c>
      <c r="I67" s="29" t="s">
        <v>128</v>
      </c>
      <c r="J67" s="28">
        <v>7</v>
      </c>
      <c r="K67" s="16">
        <f t="shared" si="1"/>
        <v>140</v>
      </c>
      <c r="L67" s="17" t="s">
        <v>60</v>
      </c>
      <c r="M67" s="17" t="s">
        <v>72</v>
      </c>
      <c r="N67" s="17"/>
      <c r="O67" s="17"/>
      <c r="P67" s="17" t="s">
        <v>39</v>
      </c>
      <c r="Q67" s="18"/>
      <c r="R67" s="18"/>
      <c r="S67" s="44">
        <v>160</v>
      </c>
      <c r="T67" s="19" t="s">
        <v>332</v>
      </c>
      <c r="U67" s="19" t="s">
        <v>333</v>
      </c>
      <c r="V67" s="19" t="s">
        <v>352</v>
      </c>
      <c r="W67" s="51" t="s">
        <v>110</v>
      </c>
    </row>
    <row r="68" spans="2:23" s="27" customFormat="1" ht="23.25" customHeight="1" x14ac:dyDescent="0.2">
      <c r="B68" s="10">
        <v>53</v>
      </c>
      <c r="C68" s="11" t="s">
        <v>26</v>
      </c>
      <c r="D68" s="12">
        <v>31</v>
      </c>
      <c r="E68" s="10">
        <v>4</v>
      </c>
      <c r="F68" s="13" t="s">
        <v>65</v>
      </c>
      <c r="G68" s="14">
        <v>2015</v>
      </c>
      <c r="H68" s="21" t="s">
        <v>127</v>
      </c>
      <c r="I68" s="29" t="s">
        <v>128</v>
      </c>
      <c r="J68" s="28">
        <v>7</v>
      </c>
      <c r="K68" s="16">
        <f t="shared" si="1"/>
        <v>140</v>
      </c>
      <c r="L68" s="24"/>
      <c r="M68" s="24"/>
      <c r="N68" s="24" t="s">
        <v>72</v>
      </c>
      <c r="O68" s="24" t="s">
        <v>39</v>
      </c>
      <c r="P68" s="24" t="s">
        <v>60</v>
      </c>
      <c r="Q68" s="25"/>
      <c r="R68" s="25"/>
      <c r="S68" s="44">
        <v>160</v>
      </c>
      <c r="T68" s="19" t="s">
        <v>332</v>
      </c>
      <c r="U68" s="19" t="s">
        <v>333</v>
      </c>
      <c r="V68" s="19" t="s">
        <v>352</v>
      </c>
      <c r="W68" s="51" t="s">
        <v>110</v>
      </c>
    </row>
    <row r="69" spans="2:23" s="27" customFormat="1" ht="23.25" customHeight="1" x14ac:dyDescent="0.2">
      <c r="B69" s="42">
        <v>390</v>
      </c>
      <c r="C69" s="11" t="s">
        <v>26</v>
      </c>
      <c r="D69" s="12">
        <v>31</v>
      </c>
      <c r="E69" s="10">
        <v>5</v>
      </c>
      <c r="F69" s="13" t="s">
        <v>27</v>
      </c>
      <c r="G69" s="14">
        <v>2015</v>
      </c>
      <c r="H69" s="10" t="s">
        <v>147</v>
      </c>
      <c r="I69" s="15" t="s">
        <v>148</v>
      </c>
      <c r="J69" s="28">
        <v>4</v>
      </c>
      <c r="K69" s="16">
        <f t="shared" si="1"/>
        <v>80</v>
      </c>
      <c r="L69" s="17" t="s">
        <v>39</v>
      </c>
      <c r="M69" s="17"/>
      <c r="N69" s="17"/>
      <c r="O69" s="17"/>
      <c r="P69" s="17" t="s">
        <v>30</v>
      </c>
      <c r="Q69" s="18"/>
      <c r="R69" s="18"/>
      <c r="S69" s="44">
        <v>160</v>
      </c>
      <c r="T69" s="19" t="s">
        <v>332</v>
      </c>
      <c r="U69" s="19" t="s">
        <v>333</v>
      </c>
      <c r="V69" s="19" t="s">
        <v>355</v>
      </c>
      <c r="W69" s="51" t="s">
        <v>251</v>
      </c>
    </row>
    <row r="70" spans="2:23" s="27" customFormat="1" ht="23.25" customHeight="1" x14ac:dyDescent="0.2">
      <c r="B70" s="42">
        <v>390</v>
      </c>
      <c r="C70" s="11" t="s">
        <v>26</v>
      </c>
      <c r="D70" s="12">
        <v>31</v>
      </c>
      <c r="E70" s="10">
        <v>5</v>
      </c>
      <c r="F70" s="13" t="s">
        <v>56</v>
      </c>
      <c r="G70" s="14">
        <v>2015</v>
      </c>
      <c r="H70" s="10" t="s">
        <v>147</v>
      </c>
      <c r="I70" s="15" t="s">
        <v>148</v>
      </c>
      <c r="J70" s="28">
        <v>4</v>
      </c>
      <c r="K70" s="16">
        <f t="shared" si="1"/>
        <v>80</v>
      </c>
      <c r="L70" s="24"/>
      <c r="M70" s="24"/>
      <c r="N70" s="24" t="s">
        <v>31</v>
      </c>
      <c r="O70" s="24"/>
      <c r="P70" s="24" t="s">
        <v>256</v>
      </c>
      <c r="Q70" s="25"/>
      <c r="R70" s="25"/>
      <c r="S70" s="44">
        <v>160</v>
      </c>
      <c r="T70" s="19" t="s">
        <v>332</v>
      </c>
      <c r="U70" s="19" t="s">
        <v>333</v>
      </c>
      <c r="V70" s="19" t="s">
        <v>355</v>
      </c>
      <c r="W70" s="51" t="s">
        <v>251</v>
      </c>
    </row>
    <row r="71" spans="2:23" s="27" customFormat="1" ht="23.25" customHeight="1" x14ac:dyDescent="0.2">
      <c r="B71" s="42">
        <v>354</v>
      </c>
      <c r="C71" s="11" t="s">
        <v>26</v>
      </c>
      <c r="D71" s="12">
        <v>31</v>
      </c>
      <c r="E71" s="32">
        <v>6</v>
      </c>
      <c r="F71" s="35" t="s">
        <v>27</v>
      </c>
      <c r="G71" s="14">
        <v>2015</v>
      </c>
      <c r="H71" s="32" t="s">
        <v>175</v>
      </c>
      <c r="I71" s="86" t="s">
        <v>176</v>
      </c>
      <c r="J71" s="34">
        <v>4</v>
      </c>
      <c r="K71" s="16">
        <f t="shared" si="1"/>
        <v>80</v>
      </c>
      <c r="L71" s="17" t="s">
        <v>157</v>
      </c>
      <c r="M71" s="17"/>
      <c r="N71" s="17"/>
      <c r="O71" s="17" t="s">
        <v>53</v>
      </c>
      <c r="P71" s="17"/>
      <c r="Q71" s="18"/>
      <c r="R71" s="18"/>
      <c r="S71" s="44">
        <v>160</v>
      </c>
      <c r="T71" s="19" t="s">
        <v>332</v>
      </c>
      <c r="U71" s="19" t="s">
        <v>333</v>
      </c>
      <c r="V71" s="19" t="s">
        <v>355</v>
      </c>
      <c r="W71" s="51" t="s">
        <v>149</v>
      </c>
    </row>
    <row r="72" spans="2:23" s="27" customFormat="1" ht="23.25" customHeight="1" x14ac:dyDescent="0.2">
      <c r="B72" s="42">
        <v>181</v>
      </c>
      <c r="C72" s="11" t="s">
        <v>26</v>
      </c>
      <c r="D72" s="12">
        <v>31</v>
      </c>
      <c r="E72" s="32">
        <v>6</v>
      </c>
      <c r="F72" s="35" t="s">
        <v>56</v>
      </c>
      <c r="G72" s="14">
        <v>2015</v>
      </c>
      <c r="H72" s="32" t="s">
        <v>175</v>
      </c>
      <c r="I72" s="86" t="s">
        <v>176</v>
      </c>
      <c r="J72" s="34">
        <v>4</v>
      </c>
      <c r="K72" s="16">
        <f t="shared" si="1"/>
        <v>80</v>
      </c>
      <c r="L72" s="24"/>
      <c r="M72" s="24" t="s">
        <v>177</v>
      </c>
      <c r="N72" s="24" t="s">
        <v>183</v>
      </c>
      <c r="O72" s="24"/>
      <c r="P72" s="24"/>
      <c r="Q72" s="25"/>
      <c r="R72" s="25"/>
      <c r="S72" s="44">
        <v>160</v>
      </c>
      <c r="T72" s="19" t="s">
        <v>332</v>
      </c>
      <c r="U72" s="19" t="s">
        <v>333</v>
      </c>
      <c r="V72" s="19" t="s">
        <v>355</v>
      </c>
      <c r="W72" s="51" t="s">
        <v>180</v>
      </c>
    </row>
    <row r="73" spans="2:23" s="27" customFormat="1" ht="23.25" customHeight="1" x14ac:dyDescent="0.2">
      <c r="B73" s="42">
        <v>354</v>
      </c>
      <c r="C73" s="11" t="s">
        <v>26</v>
      </c>
      <c r="D73" s="12">
        <v>31</v>
      </c>
      <c r="E73" s="32">
        <v>6</v>
      </c>
      <c r="F73" s="35" t="s">
        <v>62</v>
      </c>
      <c r="G73" s="14">
        <v>2015</v>
      </c>
      <c r="H73" s="32" t="s">
        <v>175</v>
      </c>
      <c r="I73" s="86" t="s">
        <v>176</v>
      </c>
      <c r="J73" s="34">
        <v>4</v>
      </c>
      <c r="K73" s="16">
        <f t="shared" si="1"/>
        <v>80</v>
      </c>
      <c r="L73" s="17"/>
      <c r="M73" s="17"/>
      <c r="N73" s="17" t="s">
        <v>178</v>
      </c>
      <c r="O73" s="17" t="s">
        <v>177</v>
      </c>
      <c r="P73" s="17"/>
      <c r="Q73" s="18"/>
      <c r="R73" s="18"/>
      <c r="S73" s="44">
        <v>160</v>
      </c>
      <c r="T73" s="19" t="s">
        <v>332</v>
      </c>
      <c r="U73" s="19" t="s">
        <v>333</v>
      </c>
      <c r="V73" s="19" t="s">
        <v>355</v>
      </c>
      <c r="W73" s="51" t="s">
        <v>149</v>
      </c>
    </row>
    <row r="74" spans="2:23" s="27" customFormat="1" ht="23.25" customHeight="1" x14ac:dyDescent="0.2">
      <c r="B74" s="10">
        <v>297</v>
      </c>
      <c r="C74" s="11" t="s">
        <v>26</v>
      </c>
      <c r="D74" s="12">
        <v>31</v>
      </c>
      <c r="E74" s="10">
        <v>3</v>
      </c>
      <c r="F74" s="13" t="s">
        <v>27</v>
      </c>
      <c r="G74" s="14">
        <v>2015</v>
      </c>
      <c r="H74" s="21" t="s">
        <v>102</v>
      </c>
      <c r="I74" s="29" t="s">
        <v>103</v>
      </c>
      <c r="J74" s="28">
        <v>5</v>
      </c>
      <c r="K74" s="16">
        <f t="shared" si="1"/>
        <v>100</v>
      </c>
      <c r="L74" s="24"/>
      <c r="M74" s="24" t="s">
        <v>38</v>
      </c>
      <c r="N74" s="24" t="s">
        <v>60</v>
      </c>
      <c r="O74" s="24"/>
      <c r="P74" s="24"/>
      <c r="Q74" s="25"/>
      <c r="R74" s="25"/>
      <c r="S74" s="44">
        <v>180</v>
      </c>
      <c r="T74" s="19" t="s">
        <v>332</v>
      </c>
      <c r="U74" s="19" t="s">
        <v>333</v>
      </c>
      <c r="V74" s="19" t="s">
        <v>352</v>
      </c>
      <c r="W74" s="51" t="s">
        <v>249</v>
      </c>
    </row>
    <row r="75" spans="2:23" s="27" customFormat="1" ht="23.25" customHeight="1" x14ac:dyDescent="0.2">
      <c r="B75" s="42">
        <v>637</v>
      </c>
      <c r="C75" s="11" t="s">
        <v>26</v>
      </c>
      <c r="D75" s="12">
        <v>31</v>
      </c>
      <c r="E75" s="10">
        <v>3</v>
      </c>
      <c r="F75" s="13" t="s">
        <v>56</v>
      </c>
      <c r="G75" s="14">
        <v>2015</v>
      </c>
      <c r="H75" s="21" t="s">
        <v>102</v>
      </c>
      <c r="I75" s="29" t="s">
        <v>103</v>
      </c>
      <c r="J75" s="28">
        <v>5</v>
      </c>
      <c r="K75" s="16">
        <f t="shared" si="1"/>
        <v>100</v>
      </c>
      <c r="L75" s="17" t="s">
        <v>38</v>
      </c>
      <c r="M75" s="17" t="s">
        <v>31</v>
      </c>
      <c r="N75" s="17"/>
      <c r="O75" s="17"/>
      <c r="P75" s="17"/>
      <c r="Q75" s="18"/>
      <c r="R75" s="18"/>
      <c r="S75" s="44">
        <v>160</v>
      </c>
      <c r="T75" s="19" t="s">
        <v>332</v>
      </c>
      <c r="U75" s="19" t="s">
        <v>333</v>
      </c>
      <c r="V75" s="19" t="s">
        <v>352</v>
      </c>
      <c r="W75" s="51" t="s">
        <v>111</v>
      </c>
    </row>
    <row r="76" spans="2:23" s="27" customFormat="1" ht="23.25" customHeight="1" x14ac:dyDescent="0.2">
      <c r="B76" s="42">
        <v>637</v>
      </c>
      <c r="C76" s="11" t="s">
        <v>26</v>
      </c>
      <c r="D76" s="12">
        <v>31</v>
      </c>
      <c r="E76" s="10">
        <v>3</v>
      </c>
      <c r="F76" s="13" t="s">
        <v>62</v>
      </c>
      <c r="G76" s="14">
        <v>2015</v>
      </c>
      <c r="H76" s="21" t="s">
        <v>102</v>
      </c>
      <c r="I76" s="29" t="s">
        <v>103</v>
      </c>
      <c r="J76" s="28">
        <v>5</v>
      </c>
      <c r="K76" s="16">
        <f t="shared" si="1"/>
        <v>100</v>
      </c>
      <c r="L76" s="24"/>
      <c r="M76" s="24" t="s">
        <v>58</v>
      </c>
      <c r="N76" s="24"/>
      <c r="O76" s="24" t="s">
        <v>39</v>
      </c>
      <c r="P76" s="24"/>
      <c r="Q76" s="25"/>
      <c r="R76" s="25"/>
      <c r="S76" s="44">
        <v>160</v>
      </c>
      <c r="T76" s="19" t="s">
        <v>332</v>
      </c>
      <c r="U76" s="19" t="s">
        <v>333</v>
      </c>
      <c r="V76" s="19" t="s">
        <v>352</v>
      </c>
      <c r="W76" s="51" t="s">
        <v>111</v>
      </c>
    </row>
    <row r="77" spans="2:23" s="27" customFormat="1" ht="23.25" customHeight="1" x14ac:dyDescent="0.2">
      <c r="B77" s="21">
        <v>268</v>
      </c>
      <c r="C77" s="11" t="s">
        <v>26</v>
      </c>
      <c r="D77" s="12">
        <v>31</v>
      </c>
      <c r="E77" s="10">
        <v>3</v>
      </c>
      <c r="F77" s="13" t="s">
        <v>27</v>
      </c>
      <c r="G77" s="14">
        <v>2015</v>
      </c>
      <c r="H77" s="21" t="s">
        <v>93</v>
      </c>
      <c r="I77" s="29" t="s">
        <v>94</v>
      </c>
      <c r="J77" s="28">
        <v>5</v>
      </c>
      <c r="K77" s="16">
        <f t="shared" si="1"/>
        <v>100</v>
      </c>
      <c r="L77" s="24" t="s">
        <v>72</v>
      </c>
      <c r="M77" s="24"/>
      <c r="N77" s="24" t="s">
        <v>37</v>
      </c>
      <c r="O77" s="24"/>
      <c r="P77" s="24"/>
      <c r="Q77" s="25"/>
      <c r="R77" s="25"/>
      <c r="S77" s="44">
        <v>160</v>
      </c>
      <c r="T77" s="19" t="s">
        <v>332</v>
      </c>
      <c r="U77" s="19" t="s">
        <v>333</v>
      </c>
      <c r="V77" s="19" t="s">
        <v>352</v>
      </c>
      <c r="W77" s="51" t="s">
        <v>248</v>
      </c>
    </row>
    <row r="78" spans="2:23" s="27" customFormat="1" ht="23.25" customHeight="1" x14ac:dyDescent="0.2">
      <c r="B78" s="21">
        <v>268</v>
      </c>
      <c r="C78" s="11" t="s">
        <v>26</v>
      </c>
      <c r="D78" s="12">
        <v>31</v>
      </c>
      <c r="E78" s="10">
        <v>3</v>
      </c>
      <c r="F78" s="13" t="s">
        <v>56</v>
      </c>
      <c r="G78" s="14">
        <v>2015</v>
      </c>
      <c r="H78" s="21" t="s">
        <v>93</v>
      </c>
      <c r="I78" s="29" t="s">
        <v>94</v>
      </c>
      <c r="J78" s="28">
        <v>5</v>
      </c>
      <c r="K78" s="16">
        <f t="shared" si="1"/>
        <v>100</v>
      </c>
      <c r="L78" s="17"/>
      <c r="M78" s="17" t="s">
        <v>38</v>
      </c>
      <c r="N78" s="17" t="s">
        <v>60</v>
      </c>
      <c r="O78" s="17"/>
      <c r="P78" s="17"/>
      <c r="Q78" s="18"/>
      <c r="R78" s="18"/>
      <c r="S78" s="44">
        <v>160</v>
      </c>
      <c r="T78" s="19" t="s">
        <v>332</v>
      </c>
      <c r="U78" s="19" t="s">
        <v>333</v>
      </c>
      <c r="V78" s="19" t="s">
        <v>352</v>
      </c>
      <c r="W78" s="51" t="s">
        <v>248</v>
      </c>
    </row>
    <row r="79" spans="2:23" s="27" customFormat="1" ht="23.25" customHeight="1" x14ac:dyDescent="0.2">
      <c r="B79" s="21">
        <v>268</v>
      </c>
      <c r="C79" s="11" t="s">
        <v>26</v>
      </c>
      <c r="D79" s="12">
        <v>31</v>
      </c>
      <c r="E79" s="10">
        <v>3</v>
      </c>
      <c r="F79" s="13" t="s">
        <v>62</v>
      </c>
      <c r="G79" s="14">
        <v>2015</v>
      </c>
      <c r="H79" s="21" t="s">
        <v>93</v>
      </c>
      <c r="I79" s="29" t="s">
        <v>94</v>
      </c>
      <c r="J79" s="28">
        <v>5</v>
      </c>
      <c r="K79" s="16">
        <f t="shared" si="1"/>
        <v>100</v>
      </c>
      <c r="L79" s="24" t="s">
        <v>38</v>
      </c>
      <c r="M79" s="24"/>
      <c r="N79" s="24" t="s">
        <v>39</v>
      </c>
      <c r="O79" s="24"/>
      <c r="P79" s="24"/>
      <c r="Q79" s="25"/>
      <c r="R79" s="25"/>
      <c r="S79" s="44">
        <v>160</v>
      </c>
      <c r="T79" s="19" t="s">
        <v>332</v>
      </c>
      <c r="U79" s="19" t="s">
        <v>333</v>
      </c>
      <c r="V79" s="19" t="s">
        <v>352</v>
      </c>
      <c r="W79" s="51" t="s">
        <v>248</v>
      </c>
    </row>
    <row r="80" spans="2:23" s="27" customFormat="1" ht="23.25" customHeight="1" x14ac:dyDescent="0.2">
      <c r="B80" s="13">
        <v>162</v>
      </c>
      <c r="C80" s="11" t="s">
        <v>26</v>
      </c>
      <c r="D80" s="12">
        <v>31</v>
      </c>
      <c r="E80" s="10">
        <v>2</v>
      </c>
      <c r="F80" s="13" t="s">
        <v>27</v>
      </c>
      <c r="G80" s="14">
        <v>2015</v>
      </c>
      <c r="H80" s="21" t="s">
        <v>87</v>
      </c>
      <c r="I80" s="66" t="s">
        <v>88</v>
      </c>
      <c r="J80" s="28">
        <v>5</v>
      </c>
      <c r="K80" s="16">
        <f t="shared" si="1"/>
        <v>100</v>
      </c>
      <c r="L80" s="24"/>
      <c r="M80" s="24" t="s">
        <v>67</v>
      </c>
      <c r="N80" s="24"/>
      <c r="O80" s="24" t="s">
        <v>53</v>
      </c>
      <c r="P80" s="24"/>
      <c r="Q80" s="25"/>
      <c r="R80" s="25"/>
      <c r="S80" s="44">
        <v>160</v>
      </c>
      <c r="T80" s="19" t="s">
        <v>332</v>
      </c>
      <c r="U80" s="19" t="s">
        <v>333</v>
      </c>
      <c r="V80" s="19" t="s">
        <v>352</v>
      </c>
      <c r="W80" s="51" t="s">
        <v>89</v>
      </c>
    </row>
    <row r="81" spans="2:23" s="27" customFormat="1" ht="23.25" customHeight="1" x14ac:dyDescent="0.2">
      <c r="B81" s="13">
        <v>162</v>
      </c>
      <c r="C81" s="11" t="s">
        <v>26</v>
      </c>
      <c r="D81" s="12">
        <v>31</v>
      </c>
      <c r="E81" s="10">
        <v>2</v>
      </c>
      <c r="F81" s="13" t="s">
        <v>56</v>
      </c>
      <c r="G81" s="14">
        <v>2015</v>
      </c>
      <c r="H81" s="21" t="s">
        <v>87</v>
      </c>
      <c r="I81" s="66" t="s">
        <v>88</v>
      </c>
      <c r="J81" s="28">
        <v>5</v>
      </c>
      <c r="K81" s="16">
        <f t="shared" si="1"/>
        <v>100</v>
      </c>
      <c r="L81" s="17"/>
      <c r="M81" s="17"/>
      <c r="N81" s="17" t="s">
        <v>67</v>
      </c>
      <c r="O81" s="17"/>
      <c r="P81" s="17" t="s">
        <v>30</v>
      </c>
      <c r="Q81" s="18"/>
      <c r="R81" s="18"/>
      <c r="S81" s="44">
        <v>160</v>
      </c>
      <c r="T81" s="19" t="s">
        <v>332</v>
      </c>
      <c r="U81" s="19" t="s">
        <v>333</v>
      </c>
      <c r="V81" s="19" t="s">
        <v>352</v>
      </c>
      <c r="W81" s="51" t="s">
        <v>89</v>
      </c>
    </row>
    <row r="82" spans="2:23" s="27" customFormat="1" ht="23.25" customHeight="1" x14ac:dyDescent="0.2">
      <c r="B82" s="13">
        <v>162</v>
      </c>
      <c r="C82" s="11" t="s">
        <v>26</v>
      </c>
      <c r="D82" s="12">
        <v>31</v>
      </c>
      <c r="E82" s="10">
        <v>2</v>
      </c>
      <c r="F82" s="13" t="s">
        <v>62</v>
      </c>
      <c r="G82" s="14">
        <v>2015</v>
      </c>
      <c r="H82" s="21" t="s">
        <v>87</v>
      </c>
      <c r="I82" s="66" t="s">
        <v>88</v>
      </c>
      <c r="J82" s="28">
        <v>5</v>
      </c>
      <c r="K82" s="16">
        <f t="shared" ref="K82:K113" si="2">SUM(J82*20)</f>
        <v>100</v>
      </c>
      <c r="L82" s="24"/>
      <c r="M82" s="24" t="s">
        <v>30</v>
      </c>
      <c r="N82" s="24"/>
      <c r="O82" s="24" t="s">
        <v>67</v>
      </c>
      <c r="P82" s="24"/>
      <c r="Q82" s="25"/>
      <c r="R82" s="25"/>
      <c r="S82" s="44">
        <v>160</v>
      </c>
      <c r="T82" s="19" t="s">
        <v>332</v>
      </c>
      <c r="U82" s="19" t="s">
        <v>333</v>
      </c>
      <c r="V82" s="19" t="s">
        <v>352</v>
      </c>
      <c r="W82" s="51" t="s">
        <v>89</v>
      </c>
    </row>
    <row r="83" spans="2:23" s="27" customFormat="1" ht="23.25" customHeight="1" x14ac:dyDescent="0.2">
      <c r="B83" s="13">
        <v>162</v>
      </c>
      <c r="C83" s="11" t="s">
        <v>26</v>
      </c>
      <c r="D83" s="12">
        <v>31</v>
      </c>
      <c r="E83" s="10">
        <v>2</v>
      </c>
      <c r="F83" s="13" t="s">
        <v>65</v>
      </c>
      <c r="G83" s="14">
        <v>2015</v>
      </c>
      <c r="H83" s="21" t="s">
        <v>87</v>
      </c>
      <c r="I83" s="66" t="s">
        <v>88</v>
      </c>
      <c r="J83" s="28">
        <v>5</v>
      </c>
      <c r="K83" s="16">
        <f t="shared" si="2"/>
        <v>100</v>
      </c>
      <c r="L83" s="17"/>
      <c r="M83" s="17"/>
      <c r="N83" s="17" t="s">
        <v>58</v>
      </c>
      <c r="O83" s="17"/>
      <c r="P83" s="17" t="s">
        <v>37</v>
      </c>
      <c r="Q83" s="18"/>
      <c r="R83" s="18"/>
      <c r="S83" s="44">
        <v>160</v>
      </c>
      <c r="T83" s="19" t="s">
        <v>332</v>
      </c>
      <c r="U83" s="19" t="s">
        <v>333</v>
      </c>
      <c r="V83" s="19" t="s">
        <v>352</v>
      </c>
      <c r="W83" s="51" t="s">
        <v>89</v>
      </c>
    </row>
    <row r="84" spans="2:23" s="27" customFormat="1" ht="23.25" customHeight="1" x14ac:dyDescent="0.2">
      <c r="B84" s="42">
        <v>623</v>
      </c>
      <c r="C84" s="11" t="s">
        <v>26</v>
      </c>
      <c r="D84" s="12">
        <v>31</v>
      </c>
      <c r="E84" s="10">
        <v>3</v>
      </c>
      <c r="F84" s="13" t="s">
        <v>27</v>
      </c>
      <c r="G84" s="14">
        <v>2015</v>
      </c>
      <c r="H84" s="21" t="s">
        <v>96</v>
      </c>
      <c r="I84" s="29" t="s">
        <v>97</v>
      </c>
      <c r="J84" s="28">
        <v>5</v>
      </c>
      <c r="K84" s="16">
        <f t="shared" si="2"/>
        <v>100</v>
      </c>
      <c r="L84" s="24" t="s">
        <v>38</v>
      </c>
      <c r="M84" s="24"/>
      <c r="N84" s="24"/>
      <c r="O84" s="24"/>
      <c r="P84" s="24" t="s">
        <v>37</v>
      </c>
      <c r="Q84" s="25"/>
      <c r="R84" s="25"/>
      <c r="S84" s="44">
        <v>160</v>
      </c>
      <c r="T84" s="19" t="s">
        <v>332</v>
      </c>
      <c r="U84" s="19" t="s">
        <v>333</v>
      </c>
      <c r="V84" s="19" t="s">
        <v>352</v>
      </c>
      <c r="W84" s="51" t="s">
        <v>98</v>
      </c>
    </row>
    <row r="85" spans="2:23" s="27" customFormat="1" ht="23.25" customHeight="1" x14ac:dyDescent="0.2">
      <c r="B85" s="42">
        <v>623</v>
      </c>
      <c r="C85" s="11" t="s">
        <v>26</v>
      </c>
      <c r="D85" s="12">
        <v>31</v>
      </c>
      <c r="E85" s="10">
        <v>3</v>
      </c>
      <c r="F85" s="13" t="s">
        <v>56</v>
      </c>
      <c r="G85" s="14">
        <v>2015</v>
      </c>
      <c r="H85" s="21" t="s">
        <v>96</v>
      </c>
      <c r="I85" s="29" t="s">
        <v>97</v>
      </c>
      <c r="J85" s="28">
        <v>5</v>
      </c>
      <c r="K85" s="16">
        <f t="shared" si="2"/>
        <v>100</v>
      </c>
      <c r="L85" s="17" t="s">
        <v>30</v>
      </c>
      <c r="M85" s="17"/>
      <c r="N85" s="17"/>
      <c r="O85" s="17" t="s">
        <v>38</v>
      </c>
      <c r="P85" s="17"/>
      <c r="Q85" s="18"/>
      <c r="R85" s="18"/>
      <c r="S85" s="44">
        <v>160</v>
      </c>
      <c r="T85" s="19" t="s">
        <v>332</v>
      </c>
      <c r="U85" s="19" t="s">
        <v>333</v>
      </c>
      <c r="V85" s="19" t="s">
        <v>352</v>
      </c>
      <c r="W85" s="51" t="s">
        <v>98</v>
      </c>
    </row>
    <row r="86" spans="2:23" s="27" customFormat="1" ht="23.25" customHeight="1" x14ac:dyDescent="0.2">
      <c r="B86" s="42">
        <v>623</v>
      </c>
      <c r="C86" s="11" t="s">
        <v>26</v>
      </c>
      <c r="D86" s="12">
        <v>31</v>
      </c>
      <c r="E86" s="10">
        <v>3</v>
      </c>
      <c r="F86" s="13" t="s">
        <v>62</v>
      </c>
      <c r="G86" s="14">
        <v>2015</v>
      </c>
      <c r="H86" s="21" t="s">
        <v>96</v>
      </c>
      <c r="I86" s="29" t="s">
        <v>97</v>
      </c>
      <c r="J86" s="28">
        <v>5</v>
      </c>
      <c r="K86" s="16">
        <f t="shared" si="2"/>
        <v>100</v>
      </c>
      <c r="L86" s="24" t="s">
        <v>31</v>
      </c>
      <c r="M86" s="24" t="s">
        <v>112</v>
      </c>
      <c r="N86" s="24"/>
      <c r="O86" s="24"/>
      <c r="P86" s="24"/>
      <c r="Q86" s="25"/>
      <c r="R86" s="25"/>
      <c r="S86" s="44">
        <v>160</v>
      </c>
      <c r="T86" s="19" t="s">
        <v>332</v>
      </c>
      <c r="U86" s="19" t="s">
        <v>333</v>
      </c>
      <c r="V86" s="19" t="s">
        <v>352</v>
      </c>
      <c r="W86" s="51" t="s">
        <v>98</v>
      </c>
    </row>
    <row r="87" spans="2:23" s="27" customFormat="1" ht="23.25" customHeight="1" x14ac:dyDescent="0.2">
      <c r="B87" s="42">
        <v>637</v>
      </c>
      <c r="C87" s="11" t="s">
        <v>26</v>
      </c>
      <c r="D87" s="12">
        <v>31</v>
      </c>
      <c r="E87" s="10">
        <v>4</v>
      </c>
      <c r="F87" s="13" t="s">
        <v>27</v>
      </c>
      <c r="G87" s="14">
        <v>2015</v>
      </c>
      <c r="H87" s="21" t="s">
        <v>118</v>
      </c>
      <c r="I87" s="29" t="s">
        <v>119</v>
      </c>
      <c r="J87" s="28">
        <v>7</v>
      </c>
      <c r="K87" s="16">
        <f t="shared" si="2"/>
        <v>140</v>
      </c>
      <c r="L87" s="17"/>
      <c r="M87" s="17" t="s">
        <v>60</v>
      </c>
      <c r="N87" s="17"/>
      <c r="O87" s="17" t="s">
        <v>60</v>
      </c>
      <c r="P87" s="17" t="s">
        <v>38</v>
      </c>
      <c r="Q87" s="18"/>
      <c r="R87" s="18"/>
      <c r="S87" s="44">
        <v>160</v>
      </c>
      <c r="T87" s="19" t="s">
        <v>332</v>
      </c>
      <c r="U87" s="19" t="s">
        <v>333</v>
      </c>
      <c r="V87" s="19" t="s">
        <v>352</v>
      </c>
      <c r="W87" s="51" t="s">
        <v>111</v>
      </c>
    </row>
    <row r="88" spans="2:23" s="27" customFormat="1" ht="23.25" customHeight="1" x14ac:dyDescent="0.2">
      <c r="B88" s="42">
        <v>637</v>
      </c>
      <c r="C88" s="11" t="s">
        <v>26</v>
      </c>
      <c r="D88" s="12">
        <v>31</v>
      </c>
      <c r="E88" s="10">
        <v>4</v>
      </c>
      <c r="F88" s="13" t="s">
        <v>56</v>
      </c>
      <c r="G88" s="14">
        <v>2015</v>
      </c>
      <c r="H88" s="21" t="s">
        <v>118</v>
      </c>
      <c r="I88" s="29" t="s">
        <v>119</v>
      </c>
      <c r="J88" s="28">
        <v>7</v>
      </c>
      <c r="K88" s="16">
        <f t="shared" si="2"/>
        <v>140</v>
      </c>
      <c r="L88" s="24" t="s">
        <v>69</v>
      </c>
      <c r="M88" s="24"/>
      <c r="N88" s="24"/>
      <c r="O88" s="24" t="s">
        <v>37</v>
      </c>
      <c r="P88" s="24" t="s">
        <v>39</v>
      </c>
      <c r="Q88" s="25"/>
      <c r="R88" s="25"/>
      <c r="S88" s="44">
        <v>160</v>
      </c>
      <c r="T88" s="19" t="s">
        <v>332</v>
      </c>
      <c r="U88" s="19" t="s">
        <v>333</v>
      </c>
      <c r="V88" s="19" t="s">
        <v>352</v>
      </c>
      <c r="W88" s="51" t="s">
        <v>111</v>
      </c>
    </row>
    <row r="89" spans="2:23" s="27" customFormat="1" ht="23.25" customHeight="1" x14ac:dyDescent="0.2">
      <c r="B89" s="13">
        <v>45</v>
      </c>
      <c r="C89" s="11" t="s">
        <v>26</v>
      </c>
      <c r="D89" s="12">
        <v>31</v>
      </c>
      <c r="E89" s="10">
        <v>4</v>
      </c>
      <c r="F89" s="13" t="s">
        <v>62</v>
      </c>
      <c r="G89" s="14">
        <v>2015</v>
      </c>
      <c r="H89" s="21" t="s">
        <v>118</v>
      </c>
      <c r="I89" s="29" t="s">
        <v>119</v>
      </c>
      <c r="J89" s="28">
        <v>7</v>
      </c>
      <c r="K89" s="16">
        <f t="shared" si="2"/>
        <v>140</v>
      </c>
      <c r="L89" s="17" t="s">
        <v>39</v>
      </c>
      <c r="M89" s="17"/>
      <c r="N89" s="17" t="s">
        <v>69</v>
      </c>
      <c r="O89" s="17" t="s">
        <v>60</v>
      </c>
      <c r="P89" s="17"/>
      <c r="Q89" s="18"/>
      <c r="R89" s="18"/>
      <c r="S89" s="44">
        <v>160</v>
      </c>
      <c r="T89" s="19" t="s">
        <v>332</v>
      </c>
      <c r="U89" s="19" t="s">
        <v>333</v>
      </c>
      <c r="V89" s="19" t="s">
        <v>352</v>
      </c>
      <c r="W89" s="51" t="s">
        <v>253</v>
      </c>
    </row>
    <row r="90" spans="2:23" s="27" customFormat="1" ht="23.25" customHeight="1" x14ac:dyDescent="0.2">
      <c r="B90" s="13">
        <v>290</v>
      </c>
      <c r="C90" s="11" t="s">
        <v>26</v>
      </c>
      <c r="D90" s="12">
        <v>31</v>
      </c>
      <c r="E90" s="10">
        <v>4</v>
      </c>
      <c r="F90" s="13" t="s">
        <v>65</v>
      </c>
      <c r="G90" s="14">
        <v>2015</v>
      </c>
      <c r="H90" s="21" t="s">
        <v>118</v>
      </c>
      <c r="I90" s="29" t="s">
        <v>119</v>
      </c>
      <c r="J90" s="28">
        <v>7</v>
      </c>
      <c r="K90" s="16">
        <f t="shared" si="2"/>
        <v>140</v>
      </c>
      <c r="L90" s="24" t="s">
        <v>38</v>
      </c>
      <c r="M90" s="24" t="s">
        <v>60</v>
      </c>
      <c r="N90" s="24"/>
      <c r="O90" s="24" t="s">
        <v>60</v>
      </c>
      <c r="P90" s="24"/>
      <c r="Q90" s="25"/>
      <c r="R90" s="25"/>
      <c r="S90" s="44">
        <v>180</v>
      </c>
      <c r="T90" s="19" t="s">
        <v>332</v>
      </c>
      <c r="U90" s="19" t="s">
        <v>333</v>
      </c>
      <c r="V90" s="19" t="s">
        <v>352</v>
      </c>
      <c r="W90" s="51" t="s">
        <v>345</v>
      </c>
    </row>
    <row r="91" spans="2:23" s="27" customFormat="1" ht="23.25" customHeight="1" x14ac:dyDescent="0.2">
      <c r="B91" s="13">
        <v>45</v>
      </c>
      <c r="C91" s="11" t="s">
        <v>26</v>
      </c>
      <c r="D91" s="12">
        <v>31</v>
      </c>
      <c r="E91" s="10">
        <v>5</v>
      </c>
      <c r="F91" s="13" t="s">
        <v>27</v>
      </c>
      <c r="G91" s="14">
        <v>2015</v>
      </c>
      <c r="H91" s="10" t="s">
        <v>135</v>
      </c>
      <c r="I91" s="15" t="s">
        <v>136</v>
      </c>
      <c r="J91" s="28">
        <v>7</v>
      </c>
      <c r="K91" s="16">
        <f t="shared" si="2"/>
        <v>140</v>
      </c>
      <c r="L91" s="17" t="s">
        <v>60</v>
      </c>
      <c r="M91" s="17" t="s">
        <v>37</v>
      </c>
      <c r="N91" s="17" t="s">
        <v>38</v>
      </c>
      <c r="O91" s="17"/>
      <c r="P91" s="17"/>
      <c r="Q91" s="18"/>
      <c r="R91" s="18"/>
      <c r="S91" s="44">
        <v>160</v>
      </c>
      <c r="T91" s="19" t="s">
        <v>332</v>
      </c>
      <c r="U91" s="19" t="s">
        <v>333</v>
      </c>
      <c r="V91" s="19" t="s">
        <v>352</v>
      </c>
      <c r="W91" s="51" t="s">
        <v>253</v>
      </c>
    </row>
    <row r="92" spans="2:23" s="27" customFormat="1" ht="23.25" customHeight="1" x14ac:dyDescent="0.2">
      <c r="B92" s="13">
        <v>45</v>
      </c>
      <c r="C92" s="11" t="s">
        <v>26</v>
      </c>
      <c r="D92" s="12">
        <v>31</v>
      </c>
      <c r="E92" s="10">
        <v>5</v>
      </c>
      <c r="F92" s="13" t="s">
        <v>56</v>
      </c>
      <c r="G92" s="14">
        <v>2015</v>
      </c>
      <c r="H92" s="10" t="s">
        <v>135</v>
      </c>
      <c r="I92" s="15" t="s">
        <v>136</v>
      </c>
      <c r="J92" s="28">
        <v>7</v>
      </c>
      <c r="K92" s="16">
        <f t="shared" si="2"/>
        <v>140</v>
      </c>
      <c r="L92" s="24" t="s">
        <v>37</v>
      </c>
      <c r="M92" s="24" t="s">
        <v>60</v>
      </c>
      <c r="N92" s="24"/>
      <c r="O92" s="24" t="s">
        <v>69</v>
      </c>
      <c r="P92" s="24"/>
      <c r="Q92" s="25"/>
      <c r="R92" s="25"/>
      <c r="S92" s="44">
        <v>160</v>
      </c>
      <c r="T92" s="19" t="s">
        <v>332</v>
      </c>
      <c r="U92" s="19" t="s">
        <v>333</v>
      </c>
      <c r="V92" s="19" t="s">
        <v>352</v>
      </c>
      <c r="W92" s="51" t="s">
        <v>253</v>
      </c>
    </row>
    <row r="93" spans="2:23" s="27" customFormat="1" ht="23.25" customHeight="1" x14ac:dyDescent="0.2">
      <c r="B93" s="80">
        <v>91</v>
      </c>
      <c r="C93" s="81" t="s">
        <v>26</v>
      </c>
      <c r="D93" s="82">
        <v>31</v>
      </c>
      <c r="E93" s="80">
        <v>3</v>
      </c>
      <c r="F93" s="83" t="s">
        <v>27</v>
      </c>
      <c r="G93" s="84">
        <v>2015</v>
      </c>
      <c r="H93" s="85" t="s">
        <v>105</v>
      </c>
      <c r="I93" s="73" t="s">
        <v>106</v>
      </c>
      <c r="J93" s="67">
        <v>4</v>
      </c>
      <c r="K93" s="61">
        <f t="shared" si="2"/>
        <v>80</v>
      </c>
      <c r="L93" s="62"/>
      <c r="M93" s="62"/>
      <c r="N93" s="62"/>
      <c r="O93" s="62" t="s">
        <v>37</v>
      </c>
      <c r="P93" s="62" t="s">
        <v>53</v>
      </c>
      <c r="Q93" s="63"/>
      <c r="R93" s="63"/>
      <c r="S93" s="64">
        <v>160</v>
      </c>
      <c r="T93" s="65" t="s">
        <v>332</v>
      </c>
      <c r="U93" s="65" t="s">
        <v>333</v>
      </c>
      <c r="V93" s="65" t="s">
        <v>355</v>
      </c>
      <c r="W93" s="57" t="s">
        <v>107</v>
      </c>
    </row>
    <row r="94" spans="2:23" s="27" customFormat="1" ht="23.25" customHeight="1" x14ac:dyDescent="0.2">
      <c r="B94" s="10">
        <v>91</v>
      </c>
      <c r="C94" s="11" t="s">
        <v>26</v>
      </c>
      <c r="D94" s="12">
        <v>31</v>
      </c>
      <c r="E94" s="10">
        <v>3</v>
      </c>
      <c r="F94" s="13" t="s">
        <v>56</v>
      </c>
      <c r="G94" s="14">
        <v>2015</v>
      </c>
      <c r="H94" s="21" t="s">
        <v>105</v>
      </c>
      <c r="I94" s="73" t="s">
        <v>106</v>
      </c>
      <c r="J94" s="28">
        <v>4</v>
      </c>
      <c r="K94" s="16">
        <f t="shared" si="2"/>
        <v>80</v>
      </c>
      <c r="L94" s="17"/>
      <c r="M94" s="17"/>
      <c r="N94" s="17"/>
      <c r="O94" s="17" t="s">
        <v>39</v>
      </c>
      <c r="P94" s="17" t="s">
        <v>39</v>
      </c>
      <c r="Q94" s="18"/>
      <c r="R94" s="18"/>
      <c r="S94" s="44">
        <v>160</v>
      </c>
      <c r="T94" s="19" t="s">
        <v>332</v>
      </c>
      <c r="U94" s="19" t="s">
        <v>333</v>
      </c>
      <c r="V94" s="65" t="s">
        <v>355</v>
      </c>
      <c r="W94" s="51" t="s">
        <v>107</v>
      </c>
    </row>
    <row r="95" spans="2:23" s="27" customFormat="1" ht="23.25" customHeight="1" x14ac:dyDescent="0.2">
      <c r="B95" s="10">
        <v>91</v>
      </c>
      <c r="C95" s="11" t="s">
        <v>26</v>
      </c>
      <c r="D95" s="12">
        <v>31</v>
      </c>
      <c r="E95" s="10">
        <v>3</v>
      </c>
      <c r="F95" s="13" t="s">
        <v>62</v>
      </c>
      <c r="G95" s="14">
        <v>2015</v>
      </c>
      <c r="H95" s="21" t="s">
        <v>105</v>
      </c>
      <c r="I95" s="73" t="s">
        <v>106</v>
      </c>
      <c r="J95" s="28">
        <v>4</v>
      </c>
      <c r="K95" s="16">
        <f t="shared" si="2"/>
        <v>80</v>
      </c>
      <c r="L95" s="24"/>
      <c r="M95" s="24"/>
      <c r="N95" s="24"/>
      <c r="O95" s="24" t="s">
        <v>53</v>
      </c>
      <c r="P95" s="24" t="s">
        <v>37</v>
      </c>
      <c r="Q95" s="25"/>
      <c r="R95" s="25"/>
      <c r="S95" s="44">
        <v>160</v>
      </c>
      <c r="T95" s="19" t="s">
        <v>332</v>
      </c>
      <c r="U95" s="19" t="s">
        <v>333</v>
      </c>
      <c r="V95" s="65" t="s">
        <v>355</v>
      </c>
      <c r="W95" s="51" t="s">
        <v>107</v>
      </c>
    </row>
    <row r="96" spans="2:23" s="27" customFormat="1" ht="23.25" customHeight="1" x14ac:dyDescent="0.2">
      <c r="B96" s="35">
        <v>320</v>
      </c>
      <c r="C96" s="11" t="s">
        <v>26</v>
      </c>
      <c r="D96" s="12">
        <v>31</v>
      </c>
      <c r="E96" s="32">
        <v>6</v>
      </c>
      <c r="F96" s="35" t="s">
        <v>27</v>
      </c>
      <c r="G96" s="14">
        <v>2015</v>
      </c>
      <c r="H96" s="32" t="s">
        <v>169</v>
      </c>
      <c r="I96" s="72" t="s">
        <v>170</v>
      </c>
      <c r="J96" s="34">
        <v>5</v>
      </c>
      <c r="K96" s="16">
        <f t="shared" si="2"/>
        <v>100</v>
      </c>
      <c r="L96" s="17"/>
      <c r="M96" s="17"/>
      <c r="N96" s="17"/>
      <c r="O96" s="17" t="s">
        <v>231</v>
      </c>
      <c r="P96" s="17" t="s">
        <v>167</v>
      </c>
      <c r="Q96" s="18"/>
      <c r="R96" s="18"/>
      <c r="S96" s="44">
        <v>160</v>
      </c>
      <c r="T96" s="19" t="s">
        <v>332</v>
      </c>
      <c r="U96" s="19" t="s">
        <v>333</v>
      </c>
      <c r="V96" s="19" t="s">
        <v>352</v>
      </c>
      <c r="W96" s="51" t="s">
        <v>171</v>
      </c>
    </row>
    <row r="97" spans="2:23" s="27" customFormat="1" ht="23.25" customHeight="1" x14ac:dyDescent="0.2">
      <c r="B97" s="35">
        <v>320</v>
      </c>
      <c r="C97" s="11" t="s">
        <v>26</v>
      </c>
      <c r="D97" s="12">
        <v>31</v>
      </c>
      <c r="E97" s="32">
        <v>6</v>
      </c>
      <c r="F97" s="35" t="s">
        <v>56</v>
      </c>
      <c r="G97" s="14">
        <v>2015</v>
      </c>
      <c r="H97" s="32" t="s">
        <v>169</v>
      </c>
      <c r="I97" s="72" t="s">
        <v>170</v>
      </c>
      <c r="J97" s="34">
        <v>5</v>
      </c>
      <c r="K97" s="16">
        <f t="shared" si="2"/>
        <v>100</v>
      </c>
      <c r="L97" s="24"/>
      <c r="M97" s="24"/>
      <c r="N97" s="24"/>
      <c r="O97" s="24" t="s">
        <v>177</v>
      </c>
      <c r="P97" s="24" t="s">
        <v>162</v>
      </c>
      <c r="Q97" s="25"/>
      <c r="R97" s="25"/>
      <c r="S97" s="44">
        <v>160</v>
      </c>
      <c r="T97" s="19" t="s">
        <v>332</v>
      </c>
      <c r="U97" s="19" t="s">
        <v>333</v>
      </c>
      <c r="V97" s="19" t="s">
        <v>352</v>
      </c>
      <c r="W97" s="51" t="s">
        <v>171</v>
      </c>
    </row>
    <row r="98" spans="2:23" s="27" customFormat="1" ht="23.25" customHeight="1" x14ac:dyDescent="0.2">
      <c r="B98" s="35">
        <v>320</v>
      </c>
      <c r="C98" s="11" t="s">
        <v>26</v>
      </c>
      <c r="D98" s="12">
        <v>31</v>
      </c>
      <c r="E98" s="32">
        <v>6</v>
      </c>
      <c r="F98" s="35" t="s">
        <v>62</v>
      </c>
      <c r="G98" s="14">
        <v>2015</v>
      </c>
      <c r="H98" s="32" t="s">
        <v>169</v>
      </c>
      <c r="I98" s="72" t="s">
        <v>170</v>
      </c>
      <c r="J98" s="34">
        <v>5</v>
      </c>
      <c r="K98" s="16">
        <f t="shared" si="2"/>
        <v>100</v>
      </c>
      <c r="L98" s="17"/>
      <c r="M98" s="17"/>
      <c r="N98" s="17"/>
      <c r="O98" s="17" t="s">
        <v>53</v>
      </c>
      <c r="P98" s="17" t="s">
        <v>161</v>
      </c>
      <c r="Q98" s="18"/>
      <c r="R98" s="18"/>
      <c r="S98" s="44">
        <v>160</v>
      </c>
      <c r="T98" s="19" t="s">
        <v>332</v>
      </c>
      <c r="U98" s="19" t="s">
        <v>333</v>
      </c>
      <c r="V98" s="19" t="s">
        <v>352</v>
      </c>
      <c r="W98" s="51" t="s">
        <v>171</v>
      </c>
    </row>
    <row r="99" spans="2:23" s="27" customFormat="1" ht="23.25" customHeight="1" x14ac:dyDescent="0.2">
      <c r="B99" s="35">
        <v>214</v>
      </c>
      <c r="C99" s="11" t="s">
        <v>26</v>
      </c>
      <c r="D99" s="12">
        <v>31</v>
      </c>
      <c r="E99" s="32">
        <v>7</v>
      </c>
      <c r="F99" s="35" t="s">
        <v>27</v>
      </c>
      <c r="G99" s="14">
        <v>2015</v>
      </c>
      <c r="H99" s="32" t="s">
        <v>187</v>
      </c>
      <c r="I99" s="72" t="s">
        <v>188</v>
      </c>
      <c r="J99" s="34">
        <v>7</v>
      </c>
      <c r="K99" s="16">
        <f t="shared" si="2"/>
        <v>140</v>
      </c>
      <c r="L99" s="24"/>
      <c r="M99" s="24" t="s">
        <v>53</v>
      </c>
      <c r="N99" s="24" t="s">
        <v>53</v>
      </c>
      <c r="O99" s="24" t="s">
        <v>198</v>
      </c>
      <c r="P99" s="24"/>
      <c r="Q99" s="25"/>
      <c r="R99" s="25"/>
      <c r="S99" s="44">
        <v>180</v>
      </c>
      <c r="T99" s="19" t="s">
        <v>332</v>
      </c>
      <c r="U99" s="19" t="s">
        <v>333</v>
      </c>
      <c r="V99" s="19" t="s">
        <v>352</v>
      </c>
      <c r="W99" s="51" t="s">
        <v>336</v>
      </c>
    </row>
    <row r="100" spans="2:23" s="27" customFormat="1" ht="23.25" customHeight="1" x14ac:dyDescent="0.2">
      <c r="B100" s="35">
        <v>214</v>
      </c>
      <c r="C100" s="11" t="s">
        <v>26</v>
      </c>
      <c r="D100" s="12">
        <v>31</v>
      </c>
      <c r="E100" s="32">
        <v>7</v>
      </c>
      <c r="F100" s="35" t="s">
        <v>56</v>
      </c>
      <c r="G100" s="14">
        <v>2015</v>
      </c>
      <c r="H100" s="32" t="s">
        <v>187</v>
      </c>
      <c r="I100" s="72" t="s">
        <v>188</v>
      </c>
      <c r="J100" s="34">
        <v>7</v>
      </c>
      <c r="K100" s="16">
        <f t="shared" si="2"/>
        <v>140</v>
      </c>
      <c r="L100" s="17" t="s">
        <v>161</v>
      </c>
      <c r="M100" s="17" t="s">
        <v>177</v>
      </c>
      <c r="N100" s="17" t="s">
        <v>177</v>
      </c>
      <c r="O100" s="17"/>
      <c r="P100" s="17"/>
      <c r="Q100" s="18"/>
      <c r="R100" s="18"/>
      <c r="S100" s="44">
        <v>180</v>
      </c>
      <c r="T100" s="19" t="s">
        <v>332</v>
      </c>
      <c r="U100" s="19" t="s">
        <v>333</v>
      </c>
      <c r="V100" s="19" t="s">
        <v>352</v>
      </c>
      <c r="W100" s="51" t="s">
        <v>336</v>
      </c>
    </row>
    <row r="101" spans="2:23" s="27" customFormat="1" ht="23.25" customHeight="1" x14ac:dyDescent="0.2">
      <c r="B101" s="35">
        <v>74</v>
      </c>
      <c r="C101" s="11" t="s">
        <v>26</v>
      </c>
      <c r="D101" s="12">
        <v>31</v>
      </c>
      <c r="E101" s="32">
        <v>6</v>
      </c>
      <c r="F101" s="35" t="s">
        <v>27</v>
      </c>
      <c r="G101" s="14">
        <v>2015</v>
      </c>
      <c r="H101" s="32" t="s">
        <v>159</v>
      </c>
      <c r="I101" s="33" t="s">
        <v>160</v>
      </c>
      <c r="J101" s="34">
        <v>6</v>
      </c>
      <c r="K101" s="16">
        <f t="shared" si="2"/>
        <v>120</v>
      </c>
      <c r="L101" s="17"/>
      <c r="M101" s="17" t="s">
        <v>231</v>
      </c>
      <c r="N101" s="17" t="s">
        <v>162</v>
      </c>
      <c r="O101" s="17"/>
      <c r="P101" s="17"/>
      <c r="Q101" s="18"/>
      <c r="R101" s="18"/>
      <c r="S101" s="44">
        <v>180</v>
      </c>
      <c r="T101" s="19" t="s">
        <v>332</v>
      </c>
      <c r="U101" s="19" t="s">
        <v>333</v>
      </c>
      <c r="V101" s="19" t="s">
        <v>353</v>
      </c>
      <c r="W101" s="51" t="s">
        <v>163</v>
      </c>
    </row>
    <row r="102" spans="2:23" s="27" customFormat="1" ht="23.25" customHeight="1" x14ac:dyDescent="0.2">
      <c r="B102" s="35">
        <v>74</v>
      </c>
      <c r="C102" s="11" t="s">
        <v>26</v>
      </c>
      <c r="D102" s="12">
        <v>31</v>
      </c>
      <c r="E102" s="32">
        <v>6</v>
      </c>
      <c r="F102" s="35" t="s">
        <v>56</v>
      </c>
      <c r="G102" s="14">
        <v>2015</v>
      </c>
      <c r="H102" s="32" t="s">
        <v>159</v>
      </c>
      <c r="I102" s="33" t="s">
        <v>160</v>
      </c>
      <c r="J102" s="34">
        <v>6</v>
      </c>
      <c r="K102" s="16">
        <f t="shared" si="2"/>
        <v>120</v>
      </c>
      <c r="L102" s="24" t="s">
        <v>198</v>
      </c>
      <c r="M102" s="24"/>
      <c r="N102" s="24" t="s">
        <v>161</v>
      </c>
      <c r="O102" s="24"/>
      <c r="P102" s="24"/>
      <c r="Q102" s="25"/>
      <c r="R102" s="25"/>
      <c r="S102" s="44">
        <v>180</v>
      </c>
      <c r="T102" s="19" t="s">
        <v>332</v>
      </c>
      <c r="U102" s="19" t="s">
        <v>333</v>
      </c>
      <c r="V102" s="19" t="s">
        <v>353</v>
      </c>
      <c r="W102" s="51" t="s">
        <v>163</v>
      </c>
    </row>
    <row r="103" spans="2:23" s="27" customFormat="1" ht="23.25" customHeight="1" x14ac:dyDescent="0.2">
      <c r="B103" s="35">
        <v>74</v>
      </c>
      <c r="C103" s="11" t="s">
        <v>26</v>
      </c>
      <c r="D103" s="12">
        <v>31</v>
      </c>
      <c r="E103" s="32">
        <v>6</v>
      </c>
      <c r="F103" s="35" t="s">
        <v>62</v>
      </c>
      <c r="G103" s="14">
        <v>2015</v>
      </c>
      <c r="H103" s="32" t="s">
        <v>159</v>
      </c>
      <c r="I103" s="33" t="s">
        <v>160</v>
      </c>
      <c r="J103" s="34">
        <v>6</v>
      </c>
      <c r="K103" s="16">
        <f t="shared" si="2"/>
        <v>120</v>
      </c>
      <c r="L103" s="17" t="s">
        <v>166</v>
      </c>
      <c r="M103" s="17" t="s">
        <v>161</v>
      </c>
      <c r="N103" s="17"/>
      <c r="O103" s="17"/>
      <c r="P103" s="17"/>
      <c r="Q103" s="18"/>
      <c r="R103" s="18"/>
      <c r="S103" s="44">
        <v>180</v>
      </c>
      <c r="T103" s="19" t="s">
        <v>332</v>
      </c>
      <c r="U103" s="19" t="s">
        <v>333</v>
      </c>
      <c r="V103" s="19" t="s">
        <v>353</v>
      </c>
      <c r="W103" s="51" t="s">
        <v>163</v>
      </c>
    </row>
    <row r="104" spans="2:23" s="27" customFormat="1" ht="23.25" customHeight="1" x14ac:dyDescent="0.2">
      <c r="B104" s="42">
        <v>423</v>
      </c>
      <c r="C104" s="11" t="s">
        <v>26</v>
      </c>
      <c r="D104" s="12">
        <v>31</v>
      </c>
      <c r="E104" s="32">
        <v>7</v>
      </c>
      <c r="F104" s="35" t="s">
        <v>27</v>
      </c>
      <c r="G104" s="14">
        <v>2015</v>
      </c>
      <c r="H104" s="32" t="s">
        <v>184</v>
      </c>
      <c r="I104" s="33" t="s">
        <v>185</v>
      </c>
      <c r="J104" s="34">
        <v>7</v>
      </c>
      <c r="K104" s="16">
        <f t="shared" si="2"/>
        <v>140</v>
      </c>
      <c r="L104" s="24" t="s">
        <v>231</v>
      </c>
      <c r="M104" s="24"/>
      <c r="N104" s="24"/>
      <c r="O104" s="24" t="s">
        <v>167</v>
      </c>
      <c r="P104" s="24" t="s">
        <v>158</v>
      </c>
      <c r="Q104" s="25"/>
      <c r="R104" s="25"/>
      <c r="S104" s="44">
        <v>160</v>
      </c>
      <c r="T104" s="19" t="s">
        <v>332</v>
      </c>
      <c r="U104" s="19" t="s">
        <v>333</v>
      </c>
      <c r="V104" s="19" t="s">
        <v>352</v>
      </c>
      <c r="W104" s="51" t="s">
        <v>186</v>
      </c>
    </row>
    <row r="105" spans="2:23" s="27" customFormat="1" ht="23.25" customHeight="1" x14ac:dyDescent="0.2">
      <c r="B105" s="42">
        <v>423</v>
      </c>
      <c r="C105" s="11" t="s">
        <v>26</v>
      </c>
      <c r="D105" s="12">
        <v>31</v>
      </c>
      <c r="E105" s="32">
        <v>7</v>
      </c>
      <c r="F105" s="35" t="s">
        <v>56</v>
      </c>
      <c r="G105" s="14">
        <v>2015</v>
      </c>
      <c r="H105" s="32" t="s">
        <v>184</v>
      </c>
      <c r="I105" s="33" t="s">
        <v>185</v>
      </c>
      <c r="J105" s="34">
        <v>7</v>
      </c>
      <c r="K105" s="16">
        <f t="shared" si="2"/>
        <v>140</v>
      </c>
      <c r="L105" s="17"/>
      <c r="M105" s="17" t="s">
        <v>231</v>
      </c>
      <c r="N105" s="17" t="s">
        <v>158</v>
      </c>
      <c r="O105" s="17" t="s">
        <v>158</v>
      </c>
      <c r="P105" s="17"/>
      <c r="Q105" s="18"/>
      <c r="R105" s="18"/>
      <c r="S105" s="44">
        <v>160</v>
      </c>
      <c r="T105" s="19" t="s">
        <v>332</v>
      </c>
      <c r="U105" s="19" t="s">
        <v>333</v>
      </c>
      <c r="V105" s="19" t="s">
        <v>352</v>
      </c>
      <c r="W105" s="51" t="s">
        <v>186</v>
      </c>
    </row>
    <row r="106" spans="2:23" s="27" customFormat="1" ht="23.25" customHeight="1" x14ac:dyDescent="0.2">
      <c r="B106" s="10">
        <v>90</v>
      </c>
      <c r="C106" s="11" t="s">
        <v>26</v>
      </c>
      <c r="D106" s="12">
        <v>31</v>
      </c>
      <c r="E106" s="10">
        <v>5</v>
      </c>
      <c r="F106" s="13" t="s">
        <v>27</v>
      </c>
      <c r="G106" s="14">
        <v>2015</v>
      </c>
      <c r="H106" s="10" t="s">
        <v>141</v>
      </c>
      <c r="I106" s="71" t="s">
        <v>142</v>
      </c>
      <c r="J106" s="28">
        <v>6</v>
      </c>
      <c r="K106" s="16">
        <f t="shared" si="2"/>
        <v>120</v>
      </c>
      <c r="L106" s="17" t="s">
        <v>37</v>
      </c>
      <c r="M106" s="17" t="s">
        <v>53</v>
      </c>
      <c r="N106" s="17"/>
      <c r="O106" s="17" t="s">
        <v>30</v>
      </c>
      <c r="P106" s="17"/>
      <c r="Q106" s="18"/>
      <c r="R106" s="18"/>
      <c r="S106" s="44">
        <v>160</v>
      </c>
      <c r="T106" s="19" t="s">
        <v>332</v>
      </c>
      <c r="U106" s="19" t="s">
        <v>333</v>
      </c>
      <c r="V106" s="19" t="s">
        <v>353</v>
      </c>
      <c r="W106" s="51" t="s">
        <v>255</v>
      </c>
    </row>
    <row r="107" spans="2:23" s="27" customFormat="1" ht="23.25" customHeight="1" x14ac:dyDescent="0.2">
      <c r="B107" s="10">
        <v>90</v>
      </c>
      <c r="C107" s="11" t="s">
        <v>26</v>
      </c>
      <c r="D107" s="12">
        <v>31</v>
      </c>
      <c r="E107" s="10">
        <v>5</v>
      </c>
      <c r="F107" s="13" t="s">
        <v>56</v>
      </c>
      <c r="G107" s="14">
        <v>2015</v>
      </c>
      <c r="H107" s="10" t="s">
        <v>141</v>
      </c>
      <c r="I107" s="71" t="s">
        <v>142</v>
      </c>
      <c r="J107" s="28">
        <v>6</v>
      </c>
      <c r="K107" s="16">
        <f t="shared" si="2"/>
        <v>120</v>
      </c>
      <c r="L107" s="24" t="s">
        <v>60</v>
      </c>
      <c r="M107" s="24" t="s">
        <v>39</v>
      </c>
      <c r="N107" s="24" t="s">
        <v>30</v>
      </c>
      <c r="O107" s="24"/>
      <c r="P107" s="24"/>
      <c r="Q107" s="25"/>
      <c r="R107" s="25"/>
      <c r="S107" s="44">
        <v>160</v>
      </c>
      <c r="T107" s="19" t="s">
        <v>332</v>
      </c>
      <c r="U107" s="19" t="s">
        <v>333</v>
      </c>
      <c r="V107" s="19" t="s">
        <v>353</v>
      </c>
      <c r="W107" s="51" t="s">
        <v>255</v>
      </c>
    </row>
    <row r="108" spans="2:23" s="27" customFormat="1" ht="23.25" customHeight="1" x14ac:dyDescent="0.2">
      <c r="B108" s="10">
        <v>83</v>
      </c>
      <c r="C108" s="11" t="s">
        <v>26</v>
      </c>
      <c r="D108" s="12">
        <v>31</v>
      </c>
      <c r="E108" s="10">
        <v>4</v>
      </c>
      <c r="F108" s="13" t="s">
        <v>27</v>
      </c>
      <c r="G108" s="14">
        <v>2015</v>
      </c>
      <c r="H108" s="21" t="s">
        <v>115</v>
      </c>
      <c r="I108" s="87" t="s">
        <v>116</v>
      </c>
      <c r="J108" s="28">
        <v>5</v>
      </c>
      <c r="K108" s="16">
        <f t="shared" si="2"/>
        <v>100</v>
      </c>
      <c r="L108" s="17" t="s">
        <v>69</v>
      </c>
      <c r="M108" s="17" t="s">
        <v>39</v>
      </c>
      <c r="N108" s="17"/>
      <c r="O108" s="17"/>
      <c r="P108" s="17"/>
      <c r="Q108" s="18"/>
      <c r="R108" s="18"/>
      <c r="S108" s="44">
        <v>160</v>
      </c>
      <c r="T108" s="19" t="s">
        <v>332</v>
      </c>
      <c r="U108" s="19" t="s">
        <v>333</v>
      </c>
      <c r="V108" s="19" t="s">
        <v>352</v>
      </c>
      <c r="W108" s="51" t="s">
        <v>117</v>
      </c>
    </row>
    <row r="109" spans="2:23" s="27" customFormat="1" ht="23.25" customHeight="1" x14ac:dyDescent="0.2">
      <c r="B109" s="10">
        <v>83</v>
      </c>
      <c r="C109" s="11" t="s">
        <v>26</v>
      </c>
      <c r="D109" s="12">
        <v>31</v>
      </c>
      <c r="E109" s="10">
        <v>4</v>
      </c>
      <c r="F109" s="13" t="s">
        <v>56</v>
      </c>
      <c r="G109" s="14">
        <v>2015</v>
      </c>
      <c r="H109" s="21" t="s">
        <v>115</v>
      </c>
      <c r="I109" s="87" t="s">
        <v>116</v>
      </c>
      <c r="J109" s="28">
        <v>5</v>
      </c>
      <c r="K109" s="16">
        <f t="shared" si="2"/>
        <v>100</v>
      </c>
      <c r="L109" s="24"/>
      <c r="M109" s="24" t="s">
        <v>53</v>
      </c>
      <c r="N109" s="24" t="s">
        <v>72</v>
      </c>
      <c r="O109" s="24"/>
      <c r="P109" s="24"/>
      <c r="Q109" s="25"/>
      <c r="R109" s="25"/>
      <c r="S109" s="44">
        <v>160</v>
      </c>
      <c r="T109" s="19" t="s">
        <v>332</v>
      </c>
      <c r="U109" s="19" t="s">
        <v>333</v>
      </c>
      <c r="V109" s="19" t="s">
        <v>352</v>
      </c>
      <c r="W109" s="51" t="s">
        <v>117</v>
      </c>
    </row>
    <row r="110" spans="2:23" s="27" customFormat="1" ht="23.25" customHeight="1" x14ac:dyDescent="0.2">
      <c r="B110" s="10">
        <v>83</v>
      </c>
      <c r="C110" s="11" t="s">
        <v>26</v>
      </c>
      <c r="D110" s="12">
        <v>31</v>
      </c>
      <c r="E110" s="10">
        <v>4</v>
      </c>
      <c r="F110" s="13" t="s">
        <v>62</v>
      </c>
      <c r="G110" s="14">
        <v>2015</v>
      </c>
      <c r="H110" s="21" t="s">
        <v>115</v>
      </c>
      <c r="I110" s="87" t="s">
        <v>116</v>
      </c>
      <c r="J110" s="28">
        <v>5</v>
      </c>
      <c r="K110" s="16">
        <f t="shared" si="2"/>
        <v>100</v>
      </c>
      <c r="L110" s="17"/>
      <c r="M110" s="17" t="s">
        <v>38</v>
      </c>
      <c r="N110" s="17"/>
      <c r="O110" s="17" t="s">
        <v>39</v>
      </c>
      <c r="P110" s="17"/>
      <c r="Q110" s="18"/>
      <c r="R110" s="18"/>
      <c r="S110" s="44">
        <v>160</v>
      </c>
      <c r="T110" s="19" t="s">
        <v>332</v>
      </c>
      <c r="U110" s="19" t="s">
        <v>333</v>
      </c>
      <c r="V110" s="19" t="s">
        <v>352</v>
      </c>
      <c r="W110" s="51" t="s">
        <v>117</v>
      </c>
    </row>
    <row r="111" spans="2:23" s="27" customFormat="1" ht="23.25" customHeight="1" x14ac:dyDescent="0.2">
      <c r="B111" s="10">
        <v>83</v>
      </c>
      <c r="C111" s="11" t="s">
        <v>26</v>
      </c>
      <c r="D111" s="12">
        <v>31</v>
      </c>
      <c r="E111" s="10">
        <v>4</v>
      </c>
      <c r="F111" s="13" t="s">
        <v>65</v>
      </c>
      <c r="G111" s="14">
        <v>2015</v>
      </c>
      <c r="H111" s="21" t="s">
        <v>115</v>
      </c>
      <c r="I111" s="87" t="s">
        <v>116</v>
      </c>
      <c r="J111" s="28">
        <v>5</v>
      </c>
      <c r="K111" s="16">
        <f t="shared" si="2"/>
        <v>100</v>
      </c>
      <c r="L111" s="24"/>
      <c r="M111" s="24"/>
      <c r="N111" s="24" t="s">
        <v>38</v>
      </c>
      <c r="O111" s="24" t="s">
        <v>37</v>
      </c>
      <c r="P111" s="24"/>
      <c r="Q111" s="25"/>
      <c r="R111" s="25"/>
      <c r="S111" s="44">
        <v>160</v>
      </c>
      <c r="T111" s="19" t="s">
        <v>332</v>
      </c>
      <c r="U111" s="19" t="s">
        <v>333</v>
      </c>
      <c r="V111" s="19" t="s">
        <v>352</v>
      </c>
      <c r="W111" s="51" t="s">
        <v>117</v>
      </c>
    </row>
    <row r="112" spans="2:23" s="27" customFormat="1" ht="23.25" customHeight="1" x14ac:dyDescent="0.2">
      <c r="B112" s="42">
        <v>631</v>
      </c>
      <c r="C112" s="11" t="s">
        <v>26</v>
      </c>
      <c r="D112" s="12">
        <v>31</v>
      </c>
      <c r="E112" s="32">
        <v>8</v>
      </c>
      <c r="F112" s="35" t="s">
        <v>27</v>
      </c>
      <c r="G112" s="14">
        <v>2015</v>
      </c>
      <c r="H112" s="32" t="s">
        <v>200</v>
      </c>
      <c r="I112" s="33" t="s">
        <v>201</v>
      </c>
      <c r="J112" s="34">
        <v>6</v>
      </c>
      <c r="K112" s="16">
        <f t="shared" si="2"/>
        <v>120</v>
      </c>
      <c r="L112" s="24"/>
      <c r="M112" s="24"/>
      <c r="N112" s="24" t="s">
        <v>166</v>
      </c>
      <c r="O112" s="24"/>
      <c r="P112" s="24" t="s">
        <v>161</v>
      </c>
      <c r="Q112" s="25"/>
      <c r="R112" s="25"/>
      <c r="S112" s="44">
        <v>160</v>
      </c>
      <c r="T112" s="19" t="s">
        <v>332</v>
      </c>
      <c r="U112" s="19" t="s">
        <v>333</v>
      </c>
      <c r="V112" s="19" t="s">
        <v>353</v>
      </c>
      <c r="W112" s="51" t="s">
        <v>63</v>
      </c>
    </row>
    <row r="113" spans="2:23" s="27" customFormat="1" ht="23.25" customHeight="1" x14ac:dyDescent="0.2">
      <c r="B113" s="42">
        <v>626</v>
      </c>
      <c r="C113" s="11" t="s">
        <v>26</v>
      </c>
      <c r="D113" s="12">
        <v>31</v>
      </c>
      <c r="E113" s="32">
        <v>8</v>
      </c>
      <c r="F113" s="35" t="s">
        <v>56</v>
      </c>
      <c r="G113" s="14">
        <v>2015</v>
      </c>
      <c r="H113" s="32" t="s">
        <v>200</v>
      </c>
      <c r="I113" s="33" t="s">
        <v>201</v>
      </c>
      <c r="J113" s="34">
        <v>6</v>
      </c>
      <c r="K113" s="16">
        <f t="shared" si="2"/>
        <v>120</v>
      </c>
      <c r="L113" s="17"/>
      <c r="M113" s="17"/>
      <c r="N113" s="17"/>
      <c r="O113" s="17" t="s">
        <v>161</v>
      </c>
      <c r="P113" s="17" t="s">
        <v>161</v>
      </c>
      <c r="Q113" s="18"/>
      <c r="R113" s="18"/>
      <c r="S113" s="44">
        <v>160</v>
      </c>
      <c r="T113" s="19" t="s">
        <v>332</v>
      </c>
      <c r="U113" s="19" t="s">
        <v>333</v>
      </c>
      <c r="V113" s="19" t="s">
        <v>353</v>
      </c>
      <c r="W113" s="51" t="s">
        <v>83</v>
      </c>
    </row>
    <row r="114" spans="2:23" s="27" customFormat="1" ht="23.25" customHeight="1" x14ac:dyDescent="0.2">
      <c r="B114" s="42">
        <v>631</v>
      </c>
      <c r="C114" s="11" t="s">
        <v>26</v>
      </c>
      <c r="D114" s="12">
        <v>31</v>
      </c>
      <c r="E114" s="32">
        <v>8</v>
      </c>
      <c r="F114" s="35" t="s">
        <v>62</v>
      </c>
      <c r="G114" s="14">
        <v>2015</v>
      </c>
      <c r="H114" s="32" t="s">
        <v>200</v>
      </c>
      <c r="I114" s="33" t="s">
        <v>201</v>
      </c>
      <c r="J114" s="34">
        <v>6</v>
      </c>
      <c r="K114" s="16">
        <f t="shared" ref="K114" si="3">SUM(J114*20)</f>
        <v>120</v>
      </c>
      <c r="L114" s="24" t="s">
        <v>161</v>
      </c>
      <c r="M114" s="24"/>
      <c r="N114" s="24"/>
      <c r="O114" s="24" t="s">
        <v>166</v>
      </c>
      <c r="P114" s="24"/>
      <c r="Q114" s="25"/>
      <c r="R114" s="25"/>
      <c r="S114" s="44">
        <v>160</v>
      </c>
      <c r="T114" s="19" t="s">
        <v>332</v>
      </c>
      <c r="U114" s="19" t="s">
        <v>333</v>
      </c>
      <c r="V114" s="19" t="s">
        <v>353</v>
      </c>
      <c r="W114" s="51" t="s">
        <v>63</v>
      </c>
    </row>
    <row r="115" spans="2:23" s="27" customFormat="1" ht="23.25" customHeight="1" x14ac:dyDescent="0.2">
      <c r="B115" s="35"/>
      <c r="C115" s="11"/>
      <c r="D115" s="12"/>
      <c r="E115" s="32"/>
      <c r="F115" s="35"/>
      <c r="G115" s="14"/>
      <c r="H115" s="32"/>
      <c r="I115" s="33"/>
      <c r="J115" s="34"/>
      <c r="K115" s="16"/>
      <c r="L115" s="52"/>
      <c r="M115" s="52"/>
      <c r="N115" s="52"/>
      <c r="O115" s="52"/>
      <c r="P115" s="52"/>
      <c r="Q115" s="53"/>
      <c r="R115" s="53"/>
      <c r="S115" s="54"/>
      <c r="T115" s="55"/>
      <c r="U115" s="55"/>
      <c r="V115" s="55"/>
      <c r="W115" s="56"/>
    </row>
    <row r="116" spans="2:23" s="27" customFormat="1" ht="23.25" customHeight="1" x14ac:dyDescent="0.2">
      <c r="B116" s="35"/>
      <c r="C116" s="11"/>
      <c r="D116" s="12"/>
      <c r="E116" s="32"/>
      <c r="F116" s="35"/>
      <c r="G116" s="14"/>
      <c r="H116" s="32"/>
      <c r="I116" s="33"/>
      <c r="J116" s="34"/>
      <c r="K116" s="16"/>
      <c r="L116" s="52"/>
      <c r="M116" s="52"/>
      <c r="N116" s="52"/>
      <c r="O116" s="52"/>
      <c r="P116" s="52"/>
      <c r="Q116" s="53"/>
      <c r="R116" s="53"/>
      <c r="S116" s="54"/>
      <c r="T116" s="55"/>
      <c r="U116" s="55"/>
      <c r="V116" s="55"/>
      <c r="W116" s="56"/>
    </row>
    <row r="117" spans="2:23" s="27" customFormat="1" ht="23.25" customHeight="1" x14ac:dyDescent="0.2">
      <c r="B117" s="35"/>
      <c r="C117" s="11"/>
      <c r="D117" s="12"/>
      <c r="E117" s="32"/>
      <c r="F117" s="35"/>
      <c r="G117" s="14"/>
      <c r="H117" s="32"/>
      <c r="I117" s="33"/>
      <c r="J117" s="34"/>
      <c r="K117" s="16"/>
      <c r="L117" s="52"/>
      <c r="M117" s="52"/>
      <c r="N117" s="52"/>
      <c r="O117" s="52"/>
      <c r="P117" s="52"/>
      <c r="Q117" s="53"/>
      <c r="R117" s="53"/>
      <c r="S117" s="54"/>
      <c r="T117" s="55"/>
      <c r="U117" s="55"/>
      <c r="V117" s="55"/>
      <c r="W117" s="56"/>
    </row>
    <row r="118" spans="2:23" s="27" customFormat="1" ht="23.25" customHeight="1" x14ac:dyDescent="0.2">
      <c r="B118" s="35"/>
      <c r="C118" s="11"/>
      <c r="D118" s="12"/>
      <c r="E118" s="32"/>
      <c r="F118" s="35"/>
      <c r="G118" s="14"/>
      <c r="H118" s="32"/>
      <c r="I118" s="33"/>
      <c r="J118" s="34"/>
      <c r="K118" s="16"/>
      <c r="L118" s="52"/>
      <c r="M118" s="52"/>
      <c r="N118" s="52"/>
      <c r="O118" s="52"/>
      <c r="P118" s="52"/>
      <c r="Q118" s="53"/>
      <c r="R118" s="53"/>
      <c r="S118" s="54"/>
      <c r="T118" s="55"/>
      <c r="U118" s="55"/>
      <c r="V118" s="55"/>
      <c r="W118" s="47"/>
    </row>
    <row r="119" spans="2:23" s="27" customFormat="1" ht="23.25" customHeight="1" x14ac:dyDescent="0.2">
      <c r="B119" s="32"/>
      <c r="C119" s="11"/>
      <c r="D119" s="12"/>
      <c r="E119" s="32"/>
      <c r="F119" s="35"/>
      <c r="G119" s="14"/>
      <c r="H119" s="32"/>
      <c r="I119" s="33"/>
      <c r="J119" s="34"/>
      <c r="K119" s="16"/>
      <c r="L119" s="52"/>
      <c r="M119" s="52"/>
      <c r="N119" s="52"/>
      <c r="O119" s="52"/>
      <c r="P119" s="52"/>
      <c r="Q119" s="53"/>
      <c r="R119" s="53"/>
      <c r="S119" s="54"/>
      <c r="T119" s="55"/>
      <c r="U119" s="55"/>
      <c r="V119" s="55"/>
      <c r="W119" s="48"/>
    </row>
    <row r="120" spans="2:23" s="27" customFormat="1" ht="23.25" customHeight="1" x14ac:dyDescent="0.2">
      <c r="B120" s="32"/>
      <c r="C120" s="11"/>
      <c r="D120" s="12"/>
      <c r="E120" s="32"/>
      <c r="F120" s="35"/>
      <c r="G120" s="14"/>
      <c r="H120" s="32"/>
      <c r="I120" s="33"/>
      <c r="J120" s="34"/>
      <c r="K120" s="16"/>
      <c r="L120" s="52"/>
      <c r="M120" s="52"/>
      <c r="N120" s="52"/>
      <c r="O120" s="52"/>
      <c r="P120" s="52"/>
      <c r="Q120" s="53"/>
      <c r="R120" s="53"/>
      <c r="S120" s="54"/>
      <c r="T120" s="55"/>
      <c r="U120" s="55"/>
      <c r="V120" s="55"/>
      <c r="W120" s="48"/>
    </row>
    <row r="121" spans="2:23" s="27" customFormat="1" x14ac:dyDescent="0.2">
      <c r="B121" s="35"/>
      <c r="C121" s="11"/>
      <c r="D121" s="12"/>
      <c r="E121" s="32"/>
      <c r="F121" s="35"/>
      <c r="G121" s="14"/>
      <c r="H121" s="32"/>
      <c r="I121" s="33"/>
      <c r="J121" s="34"/>
      <c r="K121" s="16"/>
      <c r="L121" s="52"/>
      <c r="M121" s="52"/>
      <c r="N121" s="52"/>
      <c r="O121" s="52"/>
      <c r="P121" s="52"/>
      <c r="Q121" s="53"/>
      <c r="R121" s="53"/>
      <c r="S121" s="54"/>
      <c r="T121" s="55"/>
      <c r="U121" s="55"/>
      <c r="V121" s="55"/>
      <c r="W121" s="56"/>
    </row>
    <row r="122" spans="2:23" s="27" customFormat="1" x14ac:dyDescent="0.2">
      <c r="B122" s="35"/>
      <c r="C122" s="11"/>
      <c r="D122" s="12"/>
      <c r="E122" s="32"/>
      <c r="F122" s="35"/>
      <c r="G122" s="14"/>
      <c r="H122" s="32"/>
      <c r="I122" s="33"/>
      <c r="J122" s="34"/>
      <c r="K122" s="16"/>
      <c r="L122" s="52"/>
      <c r="M122" s="52"/>
      <c r="N122" s="52"/>
      <c r="O122" s="52"/>
      <c r="P122" s="52"/>
      <c r="Q122" s="53"/>
      <c r="R122" s="53"/>
      <c r="S122" s="54"/>
      <c r="T122" s="55"/>
      <c r="U122" s="55"/>
      <c r="V122" s="55"/>
      <c r="W122" s="56"/>
    </row>
    <row r="123" spans="2:23" x14ac:dyDescent="0.2">
      <c r="B123" s="35"/>
      <c r="C123" s="11"/>
      <c r="D123" s="12"/>
      <c r="E123" s="32"/>
      <c r="F123" s="35"/>
      <c r="G123" s="14"/>
      <c r="H123" s="32"/>
      <c r="I123" s="33"/>
      <c r="J123" s="34"/>
      <c r="K123" s="16"/>
      <c r="L123" s="52"/>
      <c r="M123" s="52"/>
      <c r="N123" s="52"/>
      <c r="O123" s="52"/>
      <c r="P123" s="52"/>
      <c r="Q123" s="53"/>
      <c r="R123" s="53"/>
      <c r="S123" s="54"/>
      <c r="T123" s="55"/>
      <c r="U123" s="55"/>
      <c r="V123" s="55"/>
      <c r="W123" s="56"/>
    </row>
    <row r="124" spans="2:23" x14ac:dyDescent="0.2">
      <c r="B124" s="35"/>
      <c r="C124" s="11"/>
      <c r="D124" s="12"/>
      <c r="E124" s="32"/>
      <c r="F124" s="35"/>
      <c r="G124" s="14"/>
      <c r="H124" s="32"/>
      <c r="I124" s="33"/>
      <c r="J124" s="34"/>
      <c r="K124" s="16"/>
      <c r="L124" s="52"/>
      <c r="M124" s="52"/>
      <c r="N124" s="52"/>
      <c r="O124" s="52"/>
      <c r="P124" s="52"/>
      <c r="Q124" s="53"/>
      <c r="R124" s="53"/>
      <c r="S124" s="54"/>
      <c r="T124" s="55"/>
      <c r="U124" s="55"/>
      <c r="V124" s="55"/>
      <c r="W124" s="47"/>
    </row>
    <row r="125" spans="2:23" x14ac:dyDescent="0.2">
      <c r="B125" s="32"/>
      <c r="C125" s="11"/>
      <c r="D125" s="12"/>
      <c r="E125" s="32"/>
      <c r="F125" s="35"/>
      <c r="G125" s="14"/>
      <c r="H125" s="32"/>
      <c r="I125" s="33"/>
      <c r="J125" s="34"/>
      <c r="K125" s="16"/>
      <c r="L125" s="52"/>
      <c r="M125" s="52"/>
      <c r="N125" s="52"/>
      <c r="O125" s="52"/>
      <c r="P125" s="52"/>
      <c r="Q125" s="53"/>
      <c r="R125" s="53"/>
      <c r="S125" s="54"/>
      <c r="T125" s="55"/>
      <c r="U125" s="55"/>
      <c r="V125" s="55"/>
      <c r="W125" s="48"/>
    </row>
    <row r="126" spans="2:23" x14ac:dyDescent="0.2">
      <c r="B126" s="32"/>
      <c r="C126" s="11"/>
      <c r="D126" s="12"/>
      <c r="E126" s="32"/>
      <c r="F126" s="35"/>
      <c r="G126" s="14"/>
      <c r="H126" s="32"/>
      <c r="I126" s="33"/>
      <c r="J126" s="34"/>
      <c r="K126" s="16"/>
      <c r="L126" s="52"/>
      <c r="M126" s="52"/>
      <c r="N126" s="52"/>
      <c r="O126" s="52"/>
      <c r="P126" s="52"/>
      <c r="Q126" s="53"/>
      <c r="R126" s="53"/>
      <c r="S126" s="54"/>
      <c r="T126" s="55"/>
      <c r="U126" s="55"/>
      <c r="V126" s="55"/>
      <c r="W126" s="48"/>
    </row>
    <row r="127" spans="2:23" ht="15" x14ac:dyDescent="0.2">
      <c r="H127" s="43"/>
      <c r="I127" s="36"/>
      <c r="J127" s="37"/>
      <c r="K127" s="37"/>
      <c r="L127" s="38"/>
      <c r="M127" s="38"/>
      <c r="N127" s="38"/>
      <c r="O127" s="38"/>
      <c r="P127" s="38"/>
      <c r="Q127" s="39"/>
      <c r="R127" s="39"/>
      <c r="S127" s="39"/>
      <c r="T127" s="39"/>
      <c r="U127" s="39"/>
      <c r="V127" s="39"/>
      <c r="W127" s="48"/>
    </row>
    <row r="128" spans="2:23" ht="15" x14ac:dyDescent="0.2">
      <c r="I128" s="3"/>
      <c r="J128" s="37">
        <f>SUM(J18:J127)</f>
        <v>538</v>
      </c>
      <c r="K128" s="37"/>
      <c r="L128" s="38"/>
      <c r="M128" s="38"/>
      <c r="N128" s="38"/>
      <c r="O128" s="38"/>
      <c r="P128" s="38"/>
      <c r="Q128" s="39"/>
      <c r="R128" s="39"/>
      <c r="S128" s="39"/>
      <c r="T128" s="39"/>
      <c r="U128" s="39"/>
      <c r="V128" s="39"/>
      <c r="W128" s="49"/>
    </row>
    <row r="129" spans="9:23" ht="15" x14ac:dyDescent="0.2">
      <c r="I129" s="3"/>
      <c r="J129" s="37"/>
      <c r="K129" s="37"/>
      <c r="L129" s="38"/>
      <c r="M129" s="38"/>
      <c r="N129" s="38"/>
      <c r="O129" s="38"/>
      <c r="P129" s="38"/>
      <c r="Q129" s="39"/>
      <c r="R129" s="39"/>
      <c r="S129" s="39"/>
      <c r="T129" s="39"/>
      <c r="U129" s="39"/>
      <c r="V129" s="39"/>
      <c r="W129" s="50"/>
    </row>
    <row r="130" spans="9:23" ht="15" x14ac:dyDescent="0.2">
      <c r="I130" s="3"/>
      <c r="J130" s="37"/>
      <c r="K130" s="37"/>
      <c r="L130" s="38"/>
      <c r="M130" s="38"/>
      <c r="N130" s="38"/>
      <c r="O130" s="38"/>
      <c r="P130" s="38"/>
      <c r="Q130" s="39"/>
      <c r="R130" s="39"/>
      <c r="S130" s="39"/>
      <c r="T130" s="39"/>
      <c r="U130" s="39"/>
      <c r="V130" s="39"/>
      <c r="W130" s="49"/>
    </row>
    <row r="131" spans="9:23" ht="15" x14ac:dyDescent="0.2">
      <c r="I131" s="3"/>
      <c r="J131" s="37"/>
      <c r="K131" s="37"/>
      <c r="L131" s="38"/>
      <c r="M131" s="38"/>
      <c r="N131" s="38"/>
      <c r="O131" s="38"/>
      <c r="P131" s="38"/>
      <c r="Q131" s="39"/>
      <c r="R131" s="39"/>
      <c r="S131" s="39"/>
      <c r="T131" s="39"/>
      <c r="U131" s="39"/>
      <c r="V131" s="39"/>
      <c r="W131" s="49"/>
    </row>
    <row r="132" spans="9:23" ht="15" x14ac:dyDescent="0.2">
      <c r="I132" s="3"/>
      <c r="J132" s="37"/>
      <c r="K132" s="37"/>
      <c r="L132" s="38"/>
      <c r="M132" s="38"/>
      <c r="N132" s="38"/>
      <c r="O132" s="38"/>
      <c r="P132" s="38"/>
      <c r="Q132" s="39"/>
      <c r="R132" s="39"/>
      <c r="S132" s="39"/>
      <c r="T132" s="39"/>
      <c r="U132" s="39"/>
      <c r="V132" s="39"/>
      <c r="W132" s="49"/>
    </row>
    <row r="133" spans="9:23" ht="15" x14ac:dyDescent="0.2">
      <c r="I133" s="3"/>
      <c r="J133" s="40"/>
      <c r="K133" s="40"/>
      <c r="L133" s="38"/>
      <c r="M133" s="38"/>
      <c r="N133" s="38"/>
      <c r="O133" s="38"/>
      <c r="P133" s="38"/>
      <c r="Q133" s="39"/>
      <c r="R133" s="39"/>
      <c r="S133" s="39"/>
      <c r="T133" s="39"/>
      <c r="U133" s="39"/>
      <c r="V133" s="39"/>
      <c r="W133" s="49"/>
    </row>
    <row r="134" spans="9:23" ht="15" x14ac:dyDescent="0.2">
      <c r="L134" s="38"/>
      <c r="M134" s="38"/>
      <c r="N134" s="38"/>
      <c r="O134" s="38"/>
      <c r="P134" s="38"/>
      <c r="Q134" s="39"/>
      <c r="R134" s="39"/>
      <c r="S134" s="39"/>
      <c r="T134" s="39"/>
      <c r="U134" s="39"/>
      <c r="V134" s="39"/>
    </row>
    <row r="135" spans="9:23" ht="15" x14ac:dyDescent="0.2">
      <c r="L135" s="38"/>
      <c r="M135" s="38"/>
      <c r="N135" s="38"/>
      <c r="O135" s="38"/>
      <c r="P135" s="38"/>
      <c r="Q135" s="39"/>
      <c r="R135" s="39"/>
      <c r="S135" s="39"/>
      <c r="T135" s="39"/>
      <c r="U135" s="39"/>
      <c r="V135" s="39"/>
    </row>
    <row r="136" spans="9:23" ht="15" x14ac:dyDescent="0.2">
      <c r="L136" s="38"/>
      <c r="M136" s="38"/>
      <c r="N136" s="38"/>
      <c r="O136" s="38"/>
      <c r="P136" s="38"/>
      <c r="Q136" s="39"/>
      <c r="R136" s="39"/>
      <c r="S136" s="39"/>
      <c r="T136" s="39"/>
      <c r="U136" s="39"/>
      <c r="V136" s="39"/>
    </row>
    <row r="137" spans="9:23" ht="15" x14ac:dyDescent="0.2">
      <c r="L137" s="38"/>
      <c r="M137" s="38"/>
      <c r="N137" s="38"/>
      <c r="O137" s="38"/>
      <c r="P137" s="38"/>
      <c r="Q137" s="39"/>
      <c r="R137" s="39"/>
      <c r="S137" s="39"/>
      <c r="T137" s="39"/>
      <c r="U137" s="39"/>
      <c r="V137" s="39"/>
    </row>
    <row r="138" spans="9:23" ht="15" x14ac:dyDescent="0.2">
      <c r="L138" s="38"/>
      <c r="M138" s="38"/>
      <c r="N138" s="38"/>
      <c r="O138" s="38"/>
      <c r="P138" s="38"/>
      <c r="Q138" s="39"/>
      <c r="R138" s="39"/>
      <c r="S138" s="39"/>
      <c r="T138" s="39"/>
      <c r="U138" s="39"/>
      <c r="V138" s="39"/>
    </row>
    <row r="139" spans="9:23" ht="15" x14ac:dyDescent="0.2">
      <c r="L139" s="38"/>
      <c r="M139" s="38"/>
      <c r="N139" s="38"/>
      <c r="O139" s="38"/>
      <c r="P139" s="38"/>
      <c r="Q139" s="39"/>
      <c r="R139" s="39"/>
      <c r="S139" s="39"/>
      <c r="T139" s="39"/>
      <c r="U139" s="39"/>
      <c r="V139" s="39"/>
    </row>
    <row r="140" spans="9:23" ht="15" x14ac:dyDescent="0.2">
      <c r="L140" s="38"/>
      <c r="M140" s="38"/>
      <c r="N140" s="38"/>
      <c r="O140" s="38"/>
      <c r="P140" s="38"/>
      <c r="Q140" s="39"/>
      <c r="R140" s="39"/>
      <c r="S140" s="39"/>
      <c r="T140" s="39"/>
      <c r="U140" s="39"/>
      <c r="V140" s="39"/>
    </row>
    <row r="141" spans="9:23" ht="15" x14ac:dyDescent="0.2">
      <c r="L141" s="38"/>
      <c r="M141" s="38"/>
      <c r="N141" s="38"/>
      <c r="O141" s="38"/>
      <c r="P141" s="38"/>
      <c r="Q141" s="39"/>
      <c r="R141" s="39"/>
      <c r="S141" s="39"/>
      <c r="T141" s="39"/>
      <c r="U141" s="39"/>
      <c r="V141" s="39"/>
    </row>
    <row r="142" spans="9:23" ht="15" x14ac:dyDescent="0.2">
      <c r="L142" s="38"/>
      <c r="M142" s="38"/>
      <c r="N142" s="38"/>
      <c r="O142" s="38"/>
      <c r="P142" s="38"/>
      <c r="Q142" s="39"/>
      <c r="R142" s="39"/>
      <c r="S142" s="39"/>
      <c r="T142" s="39"/>
      <c r="U142" s="39"/>
      <c r="V142" s="39"/>
    </row>
    <row r="143" spans="9:23" ht="15" x14ac:dyDescent="0.2">
      <c r="L143" s="38"/>
      <c r="M143" s="38"/>
      <c r="N143" s="38"/>
      <c r="O143" s="38"/>
      <c r="P143" s="38"/>
      <c r="Q143" s="39"/>
      <c r="R143" s="39"/>
      <c r="S143" s="39"/>
      <c r="T143" s="39"/>
      <c r="U143" s="39"/>
      <c r="V143" s="39"/>
    </row>
    <row r="144" spans="9:23" ht="15" x14ac:dyDescent="0.2">
      <c r="L144" s="38"/>
      <c r="M144" s="38"/>
      <c r="N144" s="38"/>
      <c r="O144" s="38"/>
      <c r="P144" s="38"/>
      <c r="Q144" s="39"/>
      <c r="R144" s="39"/>
      <c r="S144" s="39"/>
      <c r="T144" s="39"/>
      <c r="U144" s="39"/>
      <c r="V144" s="39"/>
    </row>
    <row r="145" spans="12:22" ht="15" x14ac:dyDescent="0.2">
      <c r="L145" s="38"/>
      <c r="M145" s="38"/>
      <c r="N145" s="38"/>
      <c r="O145" s="38"/>
      <c r="P145" s="38"/>
      <c r="Q145" s="39"/>
      <c r="R145" s="39"/>
      <c r="S145" s="39"/>
      <c r="T145" s="39"/>
      <c r="U145" s="39"/>
      <c r="V145" s="39"/>
    </row>
    <row r="146" spans="12:22" ht="15" x14ac:dyDescent="0.2">
      <c r="L146" s="38"/>
      <c r="M146" s="38"/>
      <c r="N146" s="38"/>
      <c r="O146" s="38"/>
      <c r="P146" s="38"/>
      <c r="Q146" s="39"/>
      <c r="R146" s="39"/>
      <c r="S146" s="39"/>
      <c r="T146" s="39"/>
      <c r="U146" s="39"/>
      <c r="V146" s="39"/>
    </row>
    <row r="147" spans="12:22" ht="15" x14ac:dyDescent="0.2">
      <c r="L147" s="38"/>
      <c r="M147" s="38"/>
      <c r="N147" s="38"/>
      <c r="O147" s="38"/>
      <c r="P147" s="38"/>
      <c r="Q147" s="39"/>
      <c r="R147" s="39"/>
      <c r="S147" s="39"/>
      <c r="T147" s="39"/>
      <c r="U147" s="39"/>
      <c r="V147" s="39"/>
    </row>
    <row r="148" spans="12:22" ht="15" x14ac:dyDescent="0.2">
      <c r="L148" s="38"/>
      <c r="M148" s="38"/>
      <c r="N148" s="38"/>
      <c r="O148" s="38"/>
      <c r="P148" s="38"/>
      <c r="Q148" s="39"/>
      <c r="R148" s="39"/>
      <c r="S148" s="39"/>
      <c r="T148" s="39"/>
      <c r="U148" s="39"/>
      <c r="V148" s="39"/>
    </row>
    <row r="149" spans="12:22" ht="15" x14ac:dyDescent="0.2">
      <c r="L149" s="38"/>
      <c r="M149" s="38"/>
      <c r="N149" s="38"/>
      <c r="O149" s="38"/>
      <c r="P149" s="38"/>
      <c r="Q149" s="39"/>
      <c r="R149" s="39"/>
      <c r="S149" s="39"/>
      <c r="T149" s="39"/>
      <c r="U149" s="39"/>
      <c r="V149" s="39"/>
    </row>
    <row r="150" spans="12:22" ht="15" x14ac:dyDescent="0.2">
      <c r="L150" s="38"/>
      <c r="M150" s="38"/>
      <c r="N150" s="38"/>
      <c r="O150" s="38"/>
      <c r="P150" s="38"/>
      <c r="Q150" s="39"/>
      <c r="R150" s="39"/>
      <c r="S150" s="39"/>
      <c r="T150" s="39"/>
      <c r="U150" s="39"/>
      <c r="V150" s="39"/>
    </row>
    <row r="151" spans="12:22" ht="15" x14ac:dyDescent="0.2">
      <c r="L151" s="38"/>
      <c r="M151" s="38"/>
      <c r="N151" s="38"/>
      <c r="O151" s="38"/>
      <c r="P151" s="38"/>
      <c r="Q151" s="39"/>
      <c r="R151" s="39"/>
      <c r="S151" s="39"/>
      <c r="T151" s="39"/>
      <c r="U151" s="39"/>
      <c r="V151" s="39"/>
    </row>
    <row r="152" spans="12:22" ht="15" x14ac:dyDescent="0.2">
      <c r="L152" s="38"/>
      <c r="M152" s="38"/>
      <c r="N152" s="38"/>
      <c r="O152" s="38"/>
      <c r="P152" s="38"/>
      <c r="Q152" s="39"/>
      <c r="R152" s="39"/>
      <c r="S152" s="39"/>
      <c r="T152" s="39"/>
      <c r="U152" s="39"/>
      <c r="V152" s="39"/>
    </row>
    <row r="153" spans="12:22" ht="15" x14ac:dyDescent="0.2">
      <c r="L153" s="38"/>
      <c r="M153" s="38"/>
      <c r="N153" s="38"/>
      <c r="O153" s="38"/>
      <c r="P153" s="38"/>
      <c r="Q153" s="39"/>
      <c r="R153" s="39"/>
      <c r="S153" s="39"/>
      <c r="T153" s="39"/>
      <c r="U153" s="39"/>
      <c r="V153" s="39"/>
    </row>
    <row r="154" spans="12:22" ht="15" x14ac:dyDescent="0.2">
      <c r="L154" s="38"/>
      <c r="M154" s="38"/>
      <c r="N154" s="38"/>
      <c r="O154" s="38"/>
      <c r="P154" s="38"/>
      <c r="Q154" s="39"/>
      <c r="R154" s="39"/>
      <c r="S154" s="39"/>
      <c r="T154" s="39"/>
      <c r="U154" s="39"/>
      <c r="V154" s="39"/>
    </row>
    <row r="155" spans="12:22" ht="15" x14ac:dyDescent="0.2">
      <c r="L155" s="38"/>
      <c r="M155" s="38"/>
      <c r="N155" s="38"/>
      <c r="O155" s="38"/>
      <c r="P155" s="38"/>
      <c r="Q155" s="39"/>
      <c r="R155" s="39"/>
      <c r="S155" s="39"/>
      <c r="T155" s="39"/>
      <c r="U155" s="39"/>
      <c r="V155" s="39"/>
    </row>
    <row r="156" spans="12:22" ht="15" x14ac:dyDescent="0.2">
      <c r="L156" s="38"/>
      <c r="M156" s="38"/>
      <c r="N156" s="38"/>
      <c r="O156" s="38"/>
      <c r="P156" s="38"/>
      <c r="Q156" s="39"/>
      <c r="R156" s="39"/>
      <c r="S156" s="39"/>
      <c r="T156" s="39"/>
      <c r="U156" s="39"/>
      <c r="V156" s="39"/>
    </row>
    <row r="157" spans="12:22" ht="15" x14ac:dyDescent="0.2">
      <c r="L157" s="38"/>
      <c r="M157" s="38"/>
      <c r="N157" s="38"/>
      <c r="O157" s="38"/>
      <c r="P157" s="38"/>
      <c r="Q157" s="39"/>
      <c r="R157" s="39"/>
      <c r="S157" s="39"/>
      <c r="T157" s="39"/>
      <c r="U157" s="39"/>
      <c r="V157" s="39"/>
    </row>
    <row r="158" spans="12:22" ht="15" x14ac:dyDescent="0.2">
      <c r="L158" s="38"/>
      <c r="M158" s="38"/>
      <c r="N158" s="38"/>
      <c r="O158" s="38"/>
      <c r="P158" s="38"/>
      <c r="Q158" s="39"/>
      <c r="R158" s="39"/>
      <c r="S158" s="39"/>
      <c r="T158" s="39"/>
      <c r="U158" s="39"/>
      <c r="V158" s="39"/>
    </row>
    <row r="159" spans="12:22" ht="15" x14ac:dyDescent="0.2">
      <c r="L159" s="38"/>
      <c r="M159" s="38"/>
      <c r="N159" s="38"/>
      <c r="O159" s="38"/>
      <c r="P159" s="38"/>
      <c r="Q159" s="39"/>
      <c r="R159" s="39"/>
      <c r="S159" s="39"/>
      <c r="T159" s="39"/>
      <c r="U159" s="39"/>
      <c r="V159" s="39"/>
    </row>
    <row r="160" spans="12:22" ht="15" x14ac:dyDescent="0.2">
      <c r="L160" s="38"/>
      <c r="M160" s="38"/>
      <c r="N160" s="38"/>
      <c r="O160" s="38"/>
      <c r="P160" s="38"/>
      <c r="Q160" s="39"/>
      <c r="R160" s="39"/>
      <c r="S160" s="39"/>
      <c r="T160" s="39"/>
      <c r="U160" s="39"/>
      <c r="V160" s="39"/>
    </row>
    <row r="161" spans="12:22" ht="15" x14ac:dyDescent="0.2">
      <c r="L161" s="38"/>
      <c r="M161" s="38"/>
      <c r="N161" s="38"/>
      <c r="O161" s="38"/>
      <c r="P161" s="38"/>
      <c r="Q161" s="39"/>
      <c r="R161" s="39"/>
      <c r="S161" s="39"/>
      <c r="T161" s="39"/>
      <c r="U161" s="39"/>
      <c r="V161" s="39"/>
    </row>
    <row r="162" spans="12:22" ht="15" x14ac:dyDescent="0.2">
      <c r="L162" s="38"/>
      <c r="M162" s="38"/>
      <c r="N162" s="38"/>
      <c r="O162" s="38"/>
      <c r="P162" s="38"/>
      <c r="Q162" s="39"/>
      <c r="R162" s="39"/>
      <c r="S162" s="39"/>
      <c r="T162" s="39"/>
      <c r="U162" s="39"/>
      <c r="V162" s="39"/>
    </row>
    <row r="163" spans="12:22" ht="15" x14ac:dyDescent="0.2">
      <c r="L163" s="38"/>
      <c r="M163" s="38"/>
      <c r="N163" s="38"/>
      <c r="O163" s="38"/>
      <c r="P163" s="38"/>
      <c r="Q163" s="39"/>
      <c r="R163" s="39"/>
      <c r="S163" s="39"/>
      <c r="T163" s="39"/>
      <c r="U163" s="39"/>
      <c r="V163" s="39"/>
    </row>
    <row r="164" spans="12:22" ht="15" x14ac:dyDescent="0.2">
      <c r="L164" s="38"/>
      <c r="M164" s="38"/>
      <c r="N164" s="38"/>
      <c r="O164" s="38"/>
      <c r="P164" s="38"/>
      <c r="Q164" s="39"/>
      <c r="R164" s="39"/>
      <c r="S164" s="39"/>
      <c r="T164" s="39"/>
      <c r="U164" s="39"/>
      <c r="V164" s="39"/>
    </row>
    <row r="165" spans="12:22" ht="15" x14ac:dyDescent="0.2">
      <c r="L165" s="38"/>
      <c r="M165" s="38"/>
      <c r="N165" s="38"/>
      <c r="O165" s="38"/>
      <c r="P165" s="38"/>
      <c r="Q165" s="39"/>
      <c r="R165" s="39"/>
      <c r="S165" s="39"/>
      <c r="T165" s="39"/>
      <c r="U165" s="39"/>
      <c r="V165" s="39"/>
    </row>
    <row r="166" spans="12:22" ht="15" x14ac:dyDescent="0.2">
      <c r="L166" s="38"/>
      <c r="M166" s="38"/>
      <c r="N166" s="38"/>
      <c r="O166" s="38"/>
      <c r="P166" s="38"/>
      <c r="Q166" s="39"/>
      <c r="R166" s="39"/>
      <c r="S166" s="39"/>
      <c r="T166" s="39"/>
      <c r="U166" s="39"/>
      <c r="V166" s="39"/>
    </row>
    <row r="167" spans="12:22" ht="15" x14ac:dyDescent="0.2">
      <c r="L167" s="38"/>
      <c r="M167" s="38"/>
      <c r="N167" s="38"/>
      <c r="O167" s="38"/>
      <c r="P167" s="38"/>
      <c r="Q167" s="39"/>
      <c r="R167" s="39"/>
      <c r="S167" s="39"/>
      <c r="T167" s="39"/>
      <c r="U167" s="39"/>
      <c r="V167" s="39"/>
    </row>
    <row r="168" spans="12:22" ht="15" x14ac:dyDescent="0.2">
      <c r="L168" s="38"/>
      <c r="M168" s="38"/>
      <c r="N168" s="38"/>
      <c r="O168" s="38"/>
      <c r="P168" s="38"/>
      <c r="Q168" s="39"/>
      <c r="R168" s="39"/>
      <c r="S168" s="39"/>
      <c r="T168" s="39"/>
      <c r="U168" s="39"/>
      <c r="V168" s="39"/>
    </row>
    <row r="169" spans="12:22" ht="15" x14ac:dyDescent="0.2">
      <c r="L169" s="38"/>
      <c r="M169" s="38"/>
      <c r="N169" s="38"/>
      <c r="O169" s="38"/>
      <c r="P169" s="38"/>
      <c r="Q169" s="39"/>
      <c r="R169" s="39"/>
      <c r="S169" s="39"/>
      <c r="T169" s="39"/>
      <c r="U169" s="39"/>
      <c r="V169" s="39"/>
    </row>
    <row r="170" spans="12:22" ht="15" x14ac:dyDescent="0.2">
      <c r="L170" s="38"/>
      <c r="M170" s="38"/>
      <c r="N170" s="38"/>
      <c r="O170" s="38"/>
      <c r="P170" s="38"/>
      <c r="Q170" s="39"/>
      <c r="R170" s="39"/>
      <c r="S170" s="39"/>
      <c r="T170" s="39"/>
      <c r="U170" s="39"/>
      <c r="V170" s="39"/>
    </row>
    <row r="171" spans="12:22" ht="15" x14ac:dyDescent="0.2">
      <c r="L171" s="38"/>
      <c r="M171" s="38"/>
      <c r="N171" s="38"/>
      <c r="O171" s="38"/>
      <c r="P171" s="38"/>
      <c r="Q171" s="39"/>
      <c r="R171" s="39"/>
      <c r="S171" s="39"/>
      <c r="T171" s="39"/>
      <c r="U171" s="39"/>
      <c r="V171" s="39"/>
    </row>
    <row r="172" spans="12:22" ht="15" x14ac:dyDescent="0.2">
      <c r="L172" s="38"/>
      <c r="M172" s="38"/>
      <c r="N172" s="38"/>
      <c r="O172" s="38"/>
      <c r="P172" s="38"/>
      <c r="Q172" s="39"/>
      <c r="R172" s="39"/>
      <c r="S172" s="39"/>
      <c r="T172" s="39"/>
      <c r="U172" s="39"/>
      <c r="V172" s="39"/>
    </row>
    <row r="173" spans="12:22" ht="15" x14ac:dyDescent="0.2">
      <c r="L173" s="38"/>
      <c r="M173" s="38"/>
      <c r="N173" s="38"/>
      <c r="O173" s="38"/>
      <c r="P173" s="38"/>
      <c r="Q173" s="39"/>
      <c r="R173" s="39"/>
      <c r="S173" s="39"/>
      <c r="T173" s="39"/>
      <c r="U173" s="39"/>
      <c r="V173" s="39"/>
    </row>
    <row r="174" spans="12:22" ht="15" x14ac:dyDescent="0.2">
      <c r="L174" s="38"/>
      <c r="M174" s="38"/>
      <c r="N174" s="38"/>
      <c r="O174" s="38"/>
      <c r="P174" s="38"/>
      <c r="Q174" s="39"/>
      <c r="R174" s="39"/>
      <c r="S174" s="39"/>
      <c r="T174" s="39"/>
      <c r="U174" s="39"/>
      <c r="V174" s="39"/>
    </row>
    <row r="175" spans="12:22" ht="15" x14ac:dyDescent="0.2">
      <c r="L175" s="38"/>
      <c r="M175" s="38"/>
      <c r="N175" s="38"/>
      <c r="O175" s="38"/>
      <c r="P175" s="38"/>
      <c r="Q175" s="39"/>
      <c r="R175" s="39"/>
      <c r="S175" s="39"/>
      <c r="T175" s="39"/>
      <c r="U175" s="39"/>
      <c r="V175" s="39"/>
    </row>
    <row r="176" spans="12:22" ht="15" x14ac:dyDescent="0.2">
      <c r="L176" s="38"/>
      <c r="M176" s="38"/>
      <c r="N176" s="38"/>
      <c r="O176" s="38"/>
      <c r="P176" s="38"/>
      <c r="Q176" s="39"/>
      <c r="R176" s="39"/>
      <c r="S176" s="39"/>
      <c r="T176" s="39"/>
      <c r="U176" s="39"/>
      <c r="V176" s="39"/>
    </row>
    <row r="177" spans="12:22" ht="15" x14ac:dyDescent="0.2">
      <c r="L177" s="38"/>
      <c r="M177" s="38"/>
      <c r="N177" s="38"/>
      <c r="O177" s="38"/>
      <c r="P177" s="38"/>
      <c r="Q177" s="39"/>
      <c r="R177" s="39"/>
      <c r="S177" s="39"/>
      <c r="T177" s="39"/>
      <c r="U177" s="39"/>
      <c r="V177" s="39"/>
    </row>
    <row r="178" spans="12:22" ht="15" x14ac:dyDescent="0.2">
      <c r="L178" s="38"/>
      <c r="M178" s="38"/>
      <c r="N178" s="38"/>
      <c r="O178" s="38"/>
      <c r="P178" s="38"/>
      <c r="Q178" s="39"/>
      <c r="R178" s="39"/>
      <c r="S178" s="39"/>
      <c r="T178" s="39"/>
      <c r="U178" s="39"/>
      <c r="V178" s="39"/>
    </row>
    <row r="179" spans="12:22" ht="15" x14ac:dyDescent="0.2">
      <c r="L179" s="38"/>
      <c r="M179" s="38"/>
      <c r="N179" s="38"/>
      <c r="O179" s="38"/>
      <c r="P179" s="38"/>
      <c r="Q179" s="39"/>
      <c r="R179" s="39"/>
      <c r="S179" s="39"/>
      <c r="T179" s="39"/>
      <c r="U179" s="39"/>
      <c r="V179" s="39"/>
    </row>
  </sheetData>
  <autoFilter ref="B15:W128" xr:uid="{00000000-0009-0000-0000-000009000000}"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sortState xmlns:xlrd2="http://schemas.microsoft.com/office/spreadsheetml/2017/richdata2" ref="B20:W128">
      <sortCondition ref="I15:I128"/>
    </sortState>
  </autoFilter>
  <mergeCells count="21">
    <mergeCell ref="D13:W13"/>
    <mergeCell ref="D14:W14"/>
    <mergeCell ref="B15:B17"/>
    <mergeCell ref="C15:C17"/>
    <mergeCell ref="D15:D17"/>
    <mergeCell ref="E15:E17"/>
    <mergeCell ref="F15:F17"/>
    <mergeCell ref="G15:G17"/>
    <mergeCell ref="H15:H17"/>
    <mergeCell ref="I15:I17"/>
    <mergeCell ref="W16:W17"/>
    <mergeCell ref="J15:J17"/>
    <mergeCell ref="K15:K17"/>
    <mergeCell ref="L15:R15"/>
    <mergeCell ref="L16:L17"/>
    <mergeCell ref="M16:M17"/>
    <mergeCell ref="N16:N17"/>
    <mergeCell ref="O16:O17"/>
    <mergeCell ref="P16:P17"/>
    <mergeCell ref="Q16:Q17"/>
    <mergeCell ref="R16:R1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40"/>
  <sheetViews>
    <sheetView workbookViewId="0">
      <selection activeCell="B1" sqref="B1:B59"/>
    </sheetView>
  </sheetViews>
  <sheetFormatPr baseColWidth="10" defaultColWidth="11.42578125" defaultRowHeight="15" x14ac:dyDescent="0.25"/>
  <cols>
    <col min="1" max="1" width="33.42578125" customWidth="1"/>
  </cols>
  <sheetData>
    <row r="1" spans="1:3" x14ac:dyDescent="0.25">
      <c r="A1" s="35" t="s">
        <v>356</v>
      </c>
      <c r="B1" s="90" t="s">
        <v>279</v>
      </c>
      <c r="C1" s="90" t="s">
        <v>279</v>
      </c>
    </row>
    <row r="2" spans="1:3" x14ac:dyDescent="0.25">
      <c r="A2" s="35" t="s">
        <v>357</v>
      </c>
      <c r="B2" s="90" t="s">
        <v>279</v>
      </c>
      <c r="C2" s="90" t="s">
        <v>279</v>
      </c>
    </row>
    <row r="3" spans="1:3" x14ac:dyDescent="0.25">
      <c r="A3" s="88" t="s">
        <v>358</v>
      </c>
      <c r="B3" s="90" t="s">
        <v>279</v>
      </c>
      <c r="C3" s="90" t="s">
        <v>279</v>
      </c>
    </row>
    <row r="4" spans="1:3" x14ac:dyDescent="0.25">
      <c r="A4" s="89" t="s">
        <v>359</v>
      </c>
      <c r="B4" s="90" t="s">
        <v>279</v>
      </c>
      <c r="C4" s="90" t="s">
        <v>279</v>
      </c>
    </row>
    <row r="5" spans="1:3" x14ac:dyDescent="0.25">
      <c r="A5" s="89" t="s">
        <v>359</v>
      </c>
      <c r="B5" s="90" t="s">
        <v>279</v>
      </c>
      <c r="C5" s="90" t="s">
        <v>279</v>
      </c>
    </row>
    <row r="6" spans="1:3" x14ac:dyDescent="0.25">
      <c r="A6" s="89" t="s">
        <v>359</v>
      </c>
      <c r="B6" s="90" t="s">
        <v>279</v>
      </c>
      <c r="C6" s="90" t="s">
        <v>279</v>
      </c>
    </row>
    <row r="7" spans="1:3" x14ac:dyDescent="0.25">
      <c r="A7" s="88" t="s">
        <v>360</v>
      </c>
      <c r="B7" s="90" t="s">
        <v>279</v>
      </c>
      <c r="C7" s="90" t="s">
        <v>279</v>
      </c>
    </row>
    <row r="8" spans="1:3" x14ac:dyDescent="0.25">
      <c r="A8" s="88" t="s">
        <v>360</v>
      </c>
      <c r="B8" s="90" t="s">
        <v>279</v>
      </c>
      <c r="C8" s="90" t="s">
        <v>279</v>
      </c>
    </row>
    <row r="9" spans="1:3" x14ac:dyDescent="0.25">
      <c r="A9" s="88" t="s">
        <v>360</v>
      </c>
      <c r="B9" s="90" t="s">
        <v>279</v>
      </c>
      <c r="C9" s="90" t="s">
        <v>279</v>
      </c>
    </row>
    <row r="10" spans="1:3" x14ac:dyDescent="0.25">
      <c r="A10" s="35" t="s">
        <v>360</v>
      </c>
      <c r="B10" s="90" t="s">
        <v>279</v>
      </c>
      <c r="C10" s="90" t="s">
        <v>279</v>
      </c>
    </row>
    <row r="11" spans="1:3" x14ac:dyDescent="0.25">
      <c r="A11" s="35" t="s">
        <v>360</v>
      </c>
      <c r="B11" s="90" t="s">
        <v>279</v>
      </c>
      <c r="C11" s="90" t="s">
        <v>279</v>
      </c>
    </row>
    <row r="12" spans="1:3" x14ac:dyDescent="0.25">
      <c r="A12" s="88" t="s">
        <v>361</v>
      </c>
      <c r="B12" s="90" t="s">
        <v>279</v>
      </c>
      <c r="C12" s="90" t="s">
        <v>279</v>
      </c>
    </row>
    <row r="13" spans="1:3" x14ac:dyDescent="0.25">
      <c r="A13" s="88" t="s">
        <v>361</v>
      </c>
      <c r="B13" s="90" t="s">
        <v>279</v>
      </c>
      <c r="C13" s="90" t="s">
        <v>279</v>
      </c>
    </row>
    <row r="14" spans="1:3" x14ac:dyDescent="0.25">
      <c r="A14" s="88" t="s">
        <v>361</v>
      </c>
      <c r="B14" s="90" t="s">
        <v>279</v>
      </c>
      <c r="C14" s="90" t="s">
        <v>279</v>
      </c>
    </row>
    <row r="15" spans="1:3" x14ac:dyDescent="0.25">
      <c r="A15" s="88" t="s">
        <v>75</v>
      </c>
      <c r="B15" s="90" t="s">
        <v>279</v>
      </c>
      <c r="C15" s="90" t="s">
        <v>279</v>
      </c>
    </row>
    <row r="16" spans="1:3" x14ac:dyDescent="0.25">
      <c r="A16" s="88" t="s">
        <v>75</v>
      </c>
      <c r="B16" s="90" t="s">
        <v>279</v>
      </c>
      <c r="C16" s="90" t="s">
        <v>279</v>
      </c>
    </row>
    <row r="17" spans="1:3" x14ac:dyDescent="0.25">
      <c r="A17" s="88" t="s">
        <v>75</v>
      </c>
      <c r="B17" s="90" t="s">
        <v>279</v>
      </c>
      <c r="C17" s="90" t="s">
        <v>279</v>
      </c>
    </row>
    <row r="18" spans="1:3" x14ac:dyDescent="0.25">
      <c r="A18" s="88" t="s">
        <v>75</v>
      </c>
      <c r="B18" s="90" t="s">
        <v>279</v>
      </c>
      <c r="C18" s="90" t="s">
        <v>279</v>
      </c>
    </row>
    <row r="19" spans="1:3" x14ac:dyDescent="0.25">
      <c r="A19" s="88" t="s">
        <v>75</v>
      </c>
      <c r="B19" s="90" t="s">
        <v>279</v>
      </c>
      <c r="C19" s="90" t="s">
        <v>279</v>
      </c>
    </row>
    <row r="20" spans="1:3" x14ac:dyDescent="0.25">
      <c r="A20" s="35" t="s">
        <v>75</v>
      </c>
      <c r="B20" s="90" t="s">
        <v>279</v>
      </c>
      <c r="C20" s="90" t="s">
        <v>279</v>
      </c>
    </row>
    <row r="21" spans="1:3" x14ac:dyDescent="0.25">
      <c r="A21" s="35" t="s">
        <v>362</v>
      </c>
      <c r="B21" s="90" t="s">
        <v>279</v>
      </c>
      <c r="C21" s="90" t="s">
        <v>279</v>
      </c>
    </row>
    <row r="22" spans="1:3" x14ac:dyDescent="0.25">
      <c r="A22" s="35" t="s">
        <v>363</v>
      </c>
      <c r="B22" s="90" t="s">
        <v>279</v>
      </c>
      <c r="C22" s="90" t="s">
        <v>279</v>
      </c>
    </row>
    <row r="23" spans="1:3" x14ac:dyDescent="0.25">
      <c r="A23" s="35" t="s">
        <v>364</v>
      </c>
      <c r="B23" s="90" t="s">
        <v>279</v>
      </c>
      <c r="C23" s="90" t="s">
        <v>279</v>
      </c>
    </row>
    <row r="24" spans="1:3" x14ac:dyDescent="0.25">
      <c r="A24" s="35" t="s">
        <v>364</v>
      </c>
      <c r="B24" s="90" t="s">
        <v>279</v>
      </c>
      <c r="C24" s="90" t="s">
        <v>279</v>
      </c>
    </row>
    <row r="25" spans="1:3" x14ac:dyDescent="0.25">
      <c r="A25" s="35" t="s">
        <v>365</v>
      </c>
      <c r="B25" s="90" t="s">
        <v>279</v>
      </c>
      <c r="C25" s="90" t="s">
        <v>366</v>
      </c>
    </row>
    <row r="26" spans="1:3" x14ac:dyDescent="0.25">
      <c r="A26" s="35" t="s">
        <v>365</v>
      </c>
      <c r="B26" s="90" t="s">
        <v>279</v>
      </c>
      <c r="C26" s="90" t="s">
        <v>366</v>
      </c>
    </row>
    <row r="27" spans="1:3" x14ac:dyDescent="0.25">
      <c r="A27" s="88" t="s">
        <v>213</v>
      </c>
      <c r="B27" s="90" t="s">
        <v>279</v>
      </c>
      <c r="C27" s="90" t="s">
        <v>279</v>
      </c>
    </row>
    <row r="28" spans="1:3" x14ac:dyDescent="0.25">
      <c r="A28" s="88" t="s">
        <v>213</v>
      </c>
      <c r="B28" s="90" t="s">
        <v>279</v>
      </c>
      <c r="C28" s="90" t="s">
        <v>279</v>
      </c>
    </row>
    <row r="29" spans="1:3" x14ac:dyDescent="0.25">
      <c r="A29" s="88" t="s">
        <v>213</v>
      </c>
      <c r="B29" s="90" t="s">
        <v>279</v>
      </c>
      <c r="C29" s="90" t="s">
        <v>279</v>
      </c>
    </row>
    <row r="30" spans="1:3" x14ac:dyDescent="0.25">
      <c r="A30" s="88" t="s">
        <v>213</v>
      </c>
      <c r="B30" s="90" t="s">
        <v>279</v>
      </c>
      <c r="C30" s="90" t="s">
        <v>279</v>
      </c>
    </row>
    <row r="31" spans="1:3" x14ac:dyDescent="0.25">
      <c r="A31" s="35" t="s">
        <v>213</v>
      </c>
      <c r="B31" s="90" t="s">
        <v>279</v>
      </c>
      <c r="C31" s="90" t="s">
        <v>279</v>
      </c>
    </row>
    <row r="32" spans="1:3" x14ac:dyDescent="0.25">
      <c r="A32" s="35" t="s">
        <v>367</v>
      </c>
      <c r="B32" s="90" t="s">
        <v>279</v>
      </c>
      <c r="C32" s="90" t="s">
        <v>279</v>
      </c>
    </row>
    <row r="33" spans="1:3" x14ac:dyDescent="0.25">
      <c r="A33" s="35" t="s">
        <v>367</v>
      </c>
      <c r="B33" s="90" t="s">
        <v>279</v>
      </c>
      <c r="C33" s="90" t="s">
        <v>279</v>
      </c>
    </row>
    <row r="34" spans="1:3" x14ac:dyDescent="0.25">
      <c r="A34" s="35" t="s">
        <v>367</v>
      </c>
      <c r="B34" s="90" t="s">
        <v>279</v>
      </c>
      <c r="C34" s="90" t="s">
        <v>279</v>
      </c>
    </row>
    <row r="35" spans="1:3" x14ac:dyDescent="0.25">
      <c r="A35" s="35" t="s">
        <v>368</v>
      </c>
      <c r="B35" s="90" t="s">
        <v>279</v>
      </c>
      <c r="C35" s="90" t="s">
        <v>279</v>
      </c>
    </row>
    <row r="36" spans="1:3" x14ac:dyDescent="0.25">
      <c r="A36" s="35" t="s">
        <v>368</v>
      </c>
      <c r="B36" s="90" t="s">
        <v>279</v>
      </c>
      <c r="C36" s="90" t="s">
        <v>366</v>
      </c>
    </row>
    <row r="37" spans="1:3" x14ac:dyDescent="0.25">
      <c r="A37" s="35" t="s">
        <v>369</v>
      </c>
      <c r="B37" s="91">
        <v>44659</v>
      </c>
      <c r="C37" s="92" t="s">
        <v>370</v>
      </c>
    </row>
    <row r="38" spans="1:3" x14ac:dyDescent="0.25">
      <c r="A38" s="35" t="s">
        <v>371</v>
      </c>
      <c r="B38" s="90" t="s">
        <v>279</v>
      </c>
      <c r="C38" s="90" t="s">
        <v>279</v>
      </c>
    </row>
    <row r="39" spans="1:3" x14ac:dyDescent="0.25">
      <c r="A39" s="35" t="s">
        <v>371</v>
      </c>
      <c r="B39" s="90" t="s">
        <v>279</v>
      </c>
      <c r="C39" s="90" t="s">
        <v>279</v>
      </c>
    </row>
    <row r="40" spans="1:3" x14ac:dyDescent="0.25">
      <c r="A40" s="88" t="s">
        <v>372</v>
      </c>
      <c r="B40" s="90" t="s">
        <v>279</v>
      </c>
      <c r="C40" s="90" t="s">
        <v>279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6"/>
  <sheetViews>
    <sheetView topLeftCell="A79" workbookViewId="0">
      <selection activeCell="L87" sqref="L87"/>
    </sheetView>
  </sheetViews>
  <sheetFormatPr baseColWidth="10" defaultColWidth="11.42578125" defaultRowHeight="15" x14ac:dyDescent="0.25"/>
  <cols>
    <col min="1" max="1" width="3.5703125" bestFit="1" customWidth="1"/>
    <col min="2" max="3" width="4.5703125" customWidth="1"/>
    <col min="5" max="5" width="29" customWidth="1"/>
    <col min="6" max="7" width="5" bestFit="1" customWidth="1"/>
    <col min="8" max="8" width="5.42578125" bestFit="1" customWidth="1"/>
    <col min="9" max="9" width="5" bestFit="1" customWidth="1"/>
    <col min="10" max="10" width="5.85546875" customWidth="1"/>
    <col min="11" max="11" width="52.7109375" bestFit="1" customWidth="1"/>
  </cols>
  <sheetData>
    <row r="1" spans="1:11" ht="36" x14ac:dyDescent="0.25">
      <c r="A1" s="204"/>
      <c r="B1" s="205"/>
      <c r="C1" s="205"/>
      <c r="D1" s="205"/>
      <c r="E1" s="206"/>
      <c r="F1" s="209" t="s">
        <v>15</v>
      </c>
      <c r="G1" s="207" t="s">
        <v>16</v>
      </c>
      <c r="H1" s="207" t="s">
        <v>17</v>
      </c>
      <c r="I1" s="207" t="s">
        <v>18</v>
      </c>
      <c r="J1" s="207" t="s">
        <v>19</v>
      </c>
      <c r="K1" s="208" t="s">
        <v>22</v>
      </c>
    </row>
    <row r="2" spans="1:11" x14ac:dyDescent="0.25">
      <c r="A2" s="135">
        <v>469</v>
      </c>
      <c r="B2" s="10">
        <v>1</v>
      </c>
      <c r="C2" s="13" t="s">
        <v>27</v>
      </c>
      <c r="D2" s="10" t="s">
        <v>51</v>
      </c>
      <c r="E2" s="15" t="s">
        <v>52</v>
      </c>
      <c r="F2" s="17" t="s">
        <v>53</v>
      </c>
      <c r="G2" s="17"/>
      <c r="H2" s="17"/>
      <c r="I2" s="17" t="s">
        <v>54</v>
      </c>
      <c r="J2" s="17"/>
      <c r="K2" s="134" t="s">
        <v>55</v>
      </c>
    </row>
    <row r="3" spans="1:11" x14ac:dyDescent="0.25">
      <c r="A3" s="135">
        <v>469</v>
      </c>
      <c r="B3" s="10">
        <v>1</v>
      </c>
      <c r="C3" s="13" t="s">
        <v>62</v>
      </c>
      <c r="D3" s="10" t="s">
        <v>51</v>
      </c>
      <c r="E3" s="15" t="s">
        <v>52</v>
      </c>
      <c r="F3" s="17" t="s">
        <v>31</v>
      </c>
      <c r="G3" s="17"/>
      <c r="H3" s="17"/>
      <c r="I3" s="17" t="s">
        <v>43</v>
      </c>
      <c r="J3" s="17"/>
      <c r="K3" s="134" t="s">
        <v>55</v>
      </c>
    </row>
    <row r="4" spans="1:11" x14ac:dyDescent="0.25">
      <c r="A4" s="135">
        <v>469</v>
      </c>
      <c r="B4" s="80">
        <v>1</v>
      </c>
      <c r="C4" s="83" t="s">
        <v>74</v>
      </c>
      <c r="D4" s="80" t="s">
        <v>51</v>
      </c>
      <c r="E4" s="70" t="s">
        <v>52</v>
      </c>
      <c r="F4" s="62"/>
      <c r="G4" s="62" t="s">
        <v>30</v>
      </c>
      <c r="H4" s="62"/>
      <c r="I4" s="62" t="s">
        <v>64</v>
      </c>
      <c r="J4" s="62"/>
      <c r="K4" s="134" t="s">
        <v>55</v>
      </c>
    </row>
    <row r="7" spans="1:11" ht="36" x14ac:dyDescent="0.25">
      <c r="A7" s="204"/>
      <c r="B7" s="205"/>
      <c r="C7" s="205"/>
      <c r="D7" s="205"/>
      <c r="E7" s="206"/>
      <c r="F7" s="209" t="s">
        <v>15</v>
      </c>
      <c r="G7" s="207" t="s">
        <v>16</v>
      </c>
      <c r="H7" s="207" t="s">
        <v>17</v>
      </c>
      <c r="I7" s="207" t="s">
        <v>18</v>
      </c>
      <c r="J7" s="207" t="s">
        <v>19</v>
      </c>
      <c r="K7" s="208" t="s">
        <v>22</v>
      </c>
    </row>
    <row r="8" spans="1:11" x14ac:dyDescent="0.25">
      <c r="A8" s="135">
        <v>471</v>
      </c>
      <c r="B8" s="10">
        <v>1</v>
      </c>
      <c r="C8" s="13" t="s">
        <v>56</v>
      </c>
      <c r="D8" s="10" t="s">
        <v>35</v>
      </c>
      <c r="E8" s="15" t="s">
        <v>36</v>
      </c>
      <c r="F8" s="24" t="s">
        <v>58</v>
      </c>
      <c r="G8" s="24"/>
      <c r="H8" s="24"/>
      <c r="I8" s="24" t="s">
        <v>30</v>
      </c>
      <c r="J8" s="24" t="s">
        <v>31</v>
      </c>
      <c r="K8" s="134" t="s">
        <v>59</v>
      </c>
    </row>
    <row r="9" spans="1:11" x14ac:dyDescent="0.25">
      <c r="A9" s="135">
        <v>471</v>
      </c>
      <c r="B9" s="10">
        <v>1</v>
      </c>
      <c r="C9" s="13" t="s">
        <v>71</v>
      </c>
      <c r="D9" s="10" t="s">
        <v>35</v>
      </c>
      <c r="E9" s="15" t="s">
        <v>36</v>
      </c>
      <c r="F9" s="52" t="s">
        <v>31</v>
      </c>
      <c r="G9" s="52" t="s">
        <v>72</v>
      </c>
      <c r="H9" s="52"/>
      <c r="I9" s="52"/>
      <c r="J9" s="52" t="s">
        <v>57</v>
      </c>
      <c r="K9" s="134" t="s">
        <v>59</v>
      </c>
    </row>
    <row r="12" spans="1:11" ht="36" x14ac:dyDescent="0.25">
      <c r="A12" s="204"/>
      <c r="B12" s="205"/>
      <c r="C12" s="205"/>
      <c r="D12" s="205"/>
      <c r="E12" s="206"/>
      <c r="F12" s="209" t="s">
        <v>15</v>
      </c>
      <c r="G12" s="207" t="s">
        <v>16</v>
      </c>
      <c r="H12" s="207" t="s">
        <v>17</v>
      </c>
      <c r="I12" s="207" t="s">
        <v>18</v>
      </c>
      <c r="J12" s="207" t="s">
        <v>19</v>
      </c>
      <c r="K12" s="208" t="s">
        <v>22</v>
      </c>
    </row>
    <row r="13" spans="1:11" x14ac:dyDescent="0.25">
      <c r="A13" s="80">
        <v>492</v>
      </c>
      <c r="B13" s="10">
        <v>1</v>
      </c>
      <c r="C13" s="13" t="s">
        <v>65</v>
      </c>
      <c r="D13" s="10" t="s">
        <v>45</v>
      </c>
      <c r="E13" s="15" t="s">
        <v>46</v>
      </c>
      <c r="F13" s="24"/>
      <c r="G13" s="24"/>
      <c r="H13" s="24" t="s">
        <v>31</v>
      </c>
      <c r="I13" s="24" t="s">
        <v>39</v>
      </c>
      <c r="J13" s="24"/>
      <c r="K13" s="134" t="s">
        <v>68</v>
      </c>
    </row>
    <row r="14" spans="1:11" x14ac:dyDescent="0.25">
      <c r="A14" s="80">
        <v>492</v>
      </c>
      <c r="B14" s="10">
        <v>1</v>
      </c>
      <c r="C14" s="13" t="s">
        <v>71</v>
      </c>
      <c r="D14" s="10" t="s">
        <v>45</v>
      </c>
      <c r="E14" s="15" t="s">
        <v>46</v>
      </c>
      <c r="F14" s="52"/>
      <c r="G14" s="52"/>
      <c r="H14" s="52" t="s">
        <v>57</v>
      </c>
      <c r="I14" s="52" t="s">
        <v>37</v>
      </c>
      <c r="J14" s="52"/>
      <c r="K14" s="134" t="s">
        <v>68</v>
      </c>
    </row>
    <row r="15" spans="1:11" x14ac:dyDescent="0.25">
      <c r="A15" s="80">
        <v>492</v>
      </c>
      <c r="B15" s="80">
        <v>1</v>
      </c>
      <c r="C15" s="83" t="s">
        <v>74</v>
      </c>
      <c r="D15" s="80" t="s">
        <v>45</v>
      </c>
      <c r="E15" s="70" t="s">
        <v>46</v>
      </c>
      <c r="F15" s="62"/>
      <c r="G15" s="62"/>
      <c r="H15" s="62" t="s">
        <v>30</v>
      </c>
      <c r="I15" s="62" t="s">
        <v>60</v>
      </c>
      <c r="J15" s="62"/>
      <c r="K15" s="134" t="s">
        <v>68</v>
      </c>
    </row>
    <row r="18" spans="1:11" ht="36" x14ac:dyDescent="0.25">
      <c r="A18" s="204"/>
      <c r="B18" s="205"/>
      <c r="C18" s="205"/>
      <c r="D18" s="205"/>
      <c r="E18" s="206"/>
      <c r="F18" s="209" t="s">
        <v>15</v>
      </c>
      <c r="G18" s="207" t="s">
        <v>16</v>
      </c>
      <c r="H18" s="207" t="s">
        <v>17</v>
      </c>
      <c r="I18" s="207" t="s">
        <v>18</v>
      </c>
      <c r="J18" s="207" t="s">
        <v>19</v>
      </c>
      <c r="K18" s="208" t="s">
        <v>22</v>
      </c>
    </row>
    <row r="19" spans="1:11" x14ac:dyDescent="0.25">
      <c r="A19" s="135">
        <v>459</v>
      </c>
      <c r="B19" s="10">
        <v>2</v>
      </c>
      <c r="C19" s="13" t="s">
        <v>27</v>
      </c>
      <c r="D19" s="21" t="s">
        <v>84</v>
      </c>
      <c r="E19" s="29" t="s">
        <v>85</v>
      </c>
      <c r="F19" s="24" t="s">
        <v>37</v>
      </c>
      <c r="G19" s="24" t="s">
        <v>67</v>
      </c>
      <c r="H19" s="24"/>
      <c r="I19" s="24" t="s">
        <v>37</v>
      </c>
      <c r="J19" s="24"/>
      <c r="K19" s="134" t="s">
        <v>86</v>
      </c>
    </row>
    <row r="20" spans="1:11" x14ac:dyDescent="0.25">
      <c r="A20" s="135">
        <v>459</v>
      </c>
      <c r="B20" s="10">
        <v>2</v>
      </c>
      <c r="C20" s="13" t="s">
        <v>56</v>
      </c>
      <c r="D20" s="21" t="s">
        <v>84</v>
      </c>
      <c r="E20" s="29" t="s">
        <v>85</v>
      </c>
      <c r="F20" s="17" t="s">
        <v>39</v>
      </c>
      <c r="G20" s="17"/>
      <c r="H20" s="17" t="s">
        <v>37</v>
      </c>
      <c r="I20" s="17"/>
      <c r="J20" s="17" t="s">
        <v>72</v>
      </c>
      <c r="K20" s="134" t="s">
        <v>86</v>
      </c>
    </row>
    <row r="23" spans="1:11" ht="36" x14ac:dyDescent="0.25">
      <c r="A23" s="204"/>
      <c r="B23" s="205"/>
      <c r="C23" s="205"/>
      <c r="D23" s="205"/>
      <c r="E23" s="206"/>
      <c r="F23" s="209" t="s">
        <v>15</v>
      </c>
      <c r="G23" s="207" t="s">
        <v>16</v>
      </c>
      <c r="H23" s="207" t="s">
        <v>17</v>
      </c>
      <c r="I23" s="207" t="s">
        <v>18</v>
      </c>
      <c r="J23" s="207" t="s">
        <v>19</v>
      </c>
      <c r="K23" s="208" t="s">
        <v>22</v>
      </c>
    </row>
    <row r="24" spans="1:11" x14ac:dyDescent="0.25">
      <c r="A24" s="136">
        <v>472</v>
      </c>
      <c r="B24" s="10">
        <v>2</v>
      </c>
      <c r="C24" s="13" t="s">
        <v>27</v>
      </c>
      <c r="D24" s="21" t="s">
        <v>90</v>
      </c>
      <c r="E24" s="29" t="s">
        <v>91</v>
      </c>
      <c r="F24" s="24"/>
      <c r="G24" s="24"/>
      <c r="H24" s="24"/>
      <c r="I24" s="24" t="s">
        <v>39</v>
      </c>
      <c r="J24" s="24" t="s">
        <v>57</v>
      </c>
      <c r="K24" s="134" t="s">
        <v>92</v>
      </c>
    </row>
    <row r="25" spans="1:11" x14ac:dyDescent="0.25">
      <c r="A25" s="136">
        <v>472</v>
      </c>
      <c r="B25" s="10">
        <v>2</v>
      </c>
      <c r="C25" s="13" t="s">
        <v>56</v>
      </c>
      <c r="D25" s="21" t="s">
        <v>90</v>
      </c>
      <c r="E25" s="29" t="s">
        <v>91</v>
      </c>
      <c r="F25" s="17"/>
      <c r="G25" s="17" t="s">
        <v>60</v>
      </c>
      <c r="H25" s="17"/>
      <c r="I25" s="17" t="s">
        <v>53</v>
      </c>
      <c r="J25" s="17"/>
      <c r="K25" s="134" t="s">
        <v>92</v>
      </c>
    </row>
    <row r="28" spans="1:11" ht="36" x14ac:dyDescent="0.25">
      <c r="A28" s="204"/>
      <c r="B28" s="205"/>
      <c r="C28" s="205"/>
      <c r="D28" s="205"/>
      <c r="E28" s="206"/>
      <c r="F28" s="209" t="s">
        <v>15</v>
      </c>
      <c r="G28" s="207" t="s">
        <v>16</v>
      </c>
      <c r="H28" s="207" t="s">
        <v>17</v>
      </c>
      <c r="I28" s="207" t="s">
        <v>18</v>
      </c>
      <c r="J28" s="207" t="s">
        <v>19</v>
      </c>
      <c r="K28" s="208" t="s">
        <v>22</v>
      </c>
    </row>
    <row r="29" spans="1:11" x14ac:dyDescent="0.25">
      <c r="A29" s="137">
        <v>449</v>
      </c>
      <c r="B29" s="10">
        <v>3</v>
      </c>
      <c r="C29" s="13" t="s">
        <v>27</v>
      </c>
      <c r="D29" s="21" t="s">
        <v>93</v>
      </c>
      <c r="E29" s="29" t="s">
        <v>94</v>
      </c>
      <c r="F29" s="24"/>
      <c r="G29" s="24"/>
      <c r="H29" s="24" t="s">
        <v>38</v>
      </c>
      <c r="I29" s="24"/>
      <c r="J29" s="24" t="s">
        <v>37</v>
      </c>
      <c r="K29" s="134" t="s">
        <v>95</v>
      </c>
    </row>
    <row r="30" spans="1:11" x14ac:dyDescent="0.25">
      <c r="A30" s="137">
        <v>449</v>
      </c>
      <c r="B30" s="10">
        <v>3</v>
      </c>
      <c r="C30" s="13" t="s">
        <v>56</v>
      </c>
      <c r="D30" s="21" t="s">
        <v>93</v>
      </c>
      <c r="E30" s="29" t="s">
        <v>94</v>
      </c>
      <c r="F30" s="17"/>
      <c r="G30" s="17" t="s">
        <v>37</v>
      </c>
      <c r="H30" s="17"/>
      <c r="I30" s="17"/>
      <c r="J30" s="17" t="s">
        <v>69</v>
      </c>
      <c r="K30" s="134" t="s">
        <v>95</v>
      </c>
    </row>
    <row r="31" spans="1:11" x14ac:dyDescent="0.25">
      <c r="A31" s="137">
        <v>449</v>
      </c>
      <c r="B31" s="10">
        <v>3</v>
      </c>
      <c r="C31" s="13" t="s">
        <v>62</v>
      </c>
      <c r="D31" s="21" t="s">
        <v>93</v>
      </c>
      <c r="E31" s="29" t="s">
        <v>94</v>
      </c>
      <c r="F31" s="24"/>
      <c r="G31" s="24" t="s">
        <v>60</v>
      </c>
      <c r="H31" s="24" t="s">
        <v>72</v>
      </c>
      <c r="I31" s="24"/>
      <c r="J31" s="24"/>
      <c r="K31" s="134" t="s">
        <v>95</v>
      </c>
    </row>
    <row r="34" spans="1:11" ht="36" x14ac:dyDescent="0.25">
      <c r="A34" s="204"/>
      <c r="B34" s="205"/>
      <c r="C34" s="205"/>
      <c r="D34" s="205"/>
      <c r="E34" s="206"/>
      <c r="F34" s="209" t="s">
        <v>15</v>
      </c>
      <c r="G34" s="207" t="s">
        <v>16</v>
      </c>
      <c r="H34" s="207" t="s">
        <v>17</v>
      </c>
      <c r="I34" s="207" t="s">
        <v>18</v>
      </c>
      <c r="J34" s="207" t="s">
        <v>19</v>
      </c>
      <c r="K34" s="208" t="s">
        <v>22</v>
      </c>
    </row>
    <row r="35" spans="1:11" x14ac:dyDescent="0.25">
      <c r="A35" s="135">
        <v>470</v>
      </c>
      <c r="B35" s="10">
        <v>3</v>
      </c>
      <c r="C35" s="13" t="s">
        <v>27</v>
      </c>
      <c r="D35" s="21" t="s">
        <v>102</v>
      </c>
      <c r="E35" s="29" t="s">
        <v>103</v>
      </c>
      <c r="F35" s="24"/>
      <c r="G35" s="24"/>
      <c r="H35" s="24" t="s">
        <v>53</v>
      </c>
      <c r="I35" s="24"/>
      <c r="J35" s="24" t="s">
        <v>58</v>
      </c>
      <c r="K35" s="134" t="s">
        <v>104</v>
      </c>
    </row>
    <row r="36" spans="1:11" x14ac:dyDescent="0.25">
      <c r="A36" s="135">
        <v>470</v>
      </c>
      <c r="B36" s="10">
        <v>3</v>
      </c>
      <c r="C36" s="13" t="s">
        <v>65</v>
      </c>
      <c r="D36" s="21" t="s">
        <v>102</v>
      </c>
      <c r="E36" s="29" t="s">
        <v>103</v>
      </c>
      <c r="F36" s="17"/>
      <c r="G36" s="17"/>
      <c r="H36" s="17" t="s">
        <v>39</v>
      </c>
      <c r="I36" s="17" t="s">
        <v>38</v>
      </c>
      <c r="J36" s="17"/>
      <c r="K36" s="134" t="s">
        <v>104</v>
      </c>
    </row>
    <row r="39" spans="1:11" ht="36" x14ac:dyDescent="0.25">
      <c r="A39" s="204"/>
      <c r="B39" s="205"/>
      <c r="C39" s="205"/>
      <c r="D39" s="205"/>
      <c r="E39" s="206"/>
      <c r="F39" s="209" t="s">
        <v>15</v>
      </c>
      <c r="G39" s="207" t="s">
        <v>16</v>
      </c>
      <c r="H39" s="207" t="s">
        <v>17</v>
      </c>
      <c r="I39" s="207" t="s">
        <v>18</v>
      </c>
      <c r="J39" s="207" t="s">
        <v>19</v>
      </c>
      <c r="K39" s="208" t="s">
        <v>22</v>
      </c>
    </row>
    <row r="40" spans="1:11" x14ac:dyDescent="0.25">
      <c r="A40" s="135">
        <v>470</v>
      </c>
      <c r="B40" s="10">
        <v>3</v>
      </c>
      <c r="C40" s="13" t="s">
        <v>27</v>
      </c>
      <c r="D40" s="21" t="s">
        <v>102</v>
      </c>
      <c r="E40" s="29" t="s">
        <v>103</v>
      </c>
      <c r="F40" s="24"/>
      <c r="G40" s="24"/>
      <c r="H40" s="24" t="s">
        <v>53</v>
      </c>
      <c r="I40" s="24"/>
      <c r="J40" s="24" t="s">
        <v>58</v>
      </c>
      <c r="K40" s="134" t="s">
        <v>104</v>
      </c>
    </row>
    <row r="41" spans="1:11" x14ac:dyDescent="0.25">
      <c r="A41" s="135">
        <v>470</v>
      </c>
      <c r="B41" s="10">
        <v>3</v>
      </c>
      <c r="C41" s="13" t="s">
        <v>65</v>
      </c>
      <c r="D41" s="21" t="s">
        <v>102</v>
      </c>
      <c r="E41" s="29" t="s">
        <v>103</v>
      </c>
      <c r="F41" s="17"/>
      <c r="G41" s="17"/>
      <c r="H41" s="17" t="s">
        <v>39</v>
      </c>
      <c r="I41" s="17" t="s">
        <v>38</v>
      </c>
      <c r="J41" s="17"/>
      <c r="K41" s="134" t="s">
        <v>104</v>
      </c>
    </row>
    <row r="44" spans="1:11" ht="36" x14ac:dyDescent="0.25">
      <c r="A44" s="204"/>
      <c r="B44" s="205"/>
      <c r="C44" s="205"/>
      <c r="D44" s="205"/>
      <c r="E44" s="206"/>
      <c r="F44" s="209" t="s">
        <v>15</v>
      </c>
      <c r="G44" s="207" t="s">
        <v>16</v>
      </c>
      <c r="H44" s="207" t="s">
        <v>17</v>
      </c>
      <c r="I44" s="207" t="s">
        <v>18</v>
      </c>
      <c r="J44" s="207" t="s">
        <v>19</v>
      </c>
      <c r="K44" s="208" t="s">
        <v>22</v>
      </c>
    </row>
    <row r="45" spans="1:11" x14ac:dyDescent="0.25">
      <c r="A45" s="80">
        <v>789</v>
      </c>
      <c r="B45" s="10">
        <v>3</v>
      </c>
      <c r="C45" s="13" t="s">
        <v>65</v>
      </c>
      <c r="D45" s="21" t="s">
        <v>108</v>
      </c>
      <c r="E45" s="29" t="s">
        <v>109</v>
      </c>
      <c r="F45" s="17" t="s">
        <v>30</v>
      </c>
      <c r="G45" s="17"/>
      <c r="H45" s="17"/>
      <c r="I45" s="17"/>
      <c r="J45" s="17" t="s">
        <v>60</v>
      </c>
      <c r="K45" s="134" t="s">
        <v>114</v>
      </c>
    </row>
    <row r="46" spans="1:11" x14ac:dyDescent="0.25">
      <c r="A46" s="80">
        <v>789</v>
      </c>
      <c r="B46" s="10">
        <v>4</v>
      </c>
      <c r="C46" s="13" t="s">
        <v>56</v>
      </c>
      <c r="D46" s="21" t="s">
        <v>127</v>
      </c>
      <c r="E46" s="29" t="s">
        <v>128</v>
      </c>
      <c r="F46" s="17" t="s">
        <v>67</v>
      </c>
      <c r="G46" s="17" t="s">
        <v>37</v>
      </c>
      <c r="H46" s="17"/>
      <c r="I46" s="17"/>
      <c r="J46" s="17" t="s">
        <v>37</v>
      </c>
      <c r="K46" s="134" t="s">
        <v>114</v>
      </c>
    </row>
    <row r="47" spans="1:11" x14ac:dyDescent="0.25">
      <c r="A47" s="80">
        <v>789</v>
      </c>
      <c r="B47" s="10">
        <v>4</v>
      </c>
      <c r="C47" s="13" t="s">
        <v>62</v>
      </c>
      <c r="D47" s="21" t="s">
        <v>127</v>
      </c>
      <c r="E47" s="29" t="s">
        <v>128</v>
      </c>
      <c r="F47" s="24" t="s">
        <v>60</v>
      </c>
      <c r="G47" s="24"/>
      <c r="H47" s="24" t="s">
        <v>38</v>
      </c>
      <c r="I47" s="24" t="s">
        <v>30</v>
      </c>
      <c r="J47" s="24"/>
      <c r="K47" s="134" t="s">
        <v>114</v>
      </c>
    </row>
    <row r="50" spans="1:11" ht="36" x14ac:dyDescent="0.25">
      <c r="A50" s="204"/>
      <c r="B50" s="205"/>
      <c r="C50" s="205"/>
      <c r="D50" s="205"/>
      <c r="E50" s="206"/>
      <c r="F50" s="209" t="s">
        <v>15</v>
      </c>
      <c r="G50" s="207" t="s">
        <v>16</v>
      </c>
      <c r="H50" s="207" t="s">
        <v>17</v>
      </c>
      <c r="I50" s="207" t="s">
        <v>18</v>
      </c>
      <c r="J50" s="207" t="s">
        <v>19</v>
      </c>
      <c r="K50" s="208" t="s">
        <v>22</v>
      </c>
    </row>
    <row r="51" spans="1:11" x14ac:dyDescent="0.25">
      <c r="A51" s="135">
        <v>463</v>
      </c>
      <c r="B51" s="10">
        <v>4</v>
      </c>
      <c r="C51" s="13" t="s">
        <v>56</v>
      </c>
      <c r="D51" s="21" t="s">
        <v>118</v>
      </c>
      <c r="E51" s="29" t="s">
        <v>119</v>
      </c>
      <c r="F51" s="17"/>
      <c r="G51" s="17" t="s">
        <v>53</v>
      </c>
      <c r="H51" s="17" t="s">
        <v>72</v>
      </c>
      <c r="I51" s="17" t="s">
        <v>37</v>
      </c>
      <c r="J51" s="17"/>
      <c r="K51" s="134" t="s">
        <v>130</v>
      </c>
    </row>
    <row r="54" spans="1:11" ht="36" x14ac:dyDescent="0.25">
      <c r="A54" s="204"/>
      <c r="B54" s="205"/>
      <c r="C54" s="205"/>
      <c r="D54" s="205"/>
      <c r="E54" s="206"/>
      <c r="F54" s="209" t="s">
        <v>15</v>
      </c>
      <c r="G54" s="207" t="s">
        <v>16</v>
      </c>
      <c r="H54" s="207" t="s">
        <v>17</v>
      </c>
      <c r="I54" s="207" t="s">
        <v>18</v>
      </c>
      <c r="J54" s="207" t="s">
        <v>19</v>
      </c>
      <c r="K54" s="208" t="s">
        <v>22</v>
      </c>
    </row>
    <row r="55" spans="1:11" x14ac:dyDescent="0.25">
      <c r="A55" s="135">
        <v>486</v>
      </c>
      <c r="B55" s="10">
        <v>4</v>
      </c>
      <c r="C55" s="13" t="s">
        <v>56</v>
      </c>
      <c r="D55" s="21" t="s">
        <v>120</v>
      </c>
      <c r="E55" s="29" t="s">
        <v>121</v>
      </c>
      <c r="F55" s="17" t="s">
        <v>60</v>
      </c>
      <c r="G55" s="17"/>
      <c r="H55" s="17"/>
      <c r="I55" s="17" t="s">
        <v>60</v>
      </c>
      <c r="J55" s="17" t="s">
        <v>60</v>
      </c>
      <c r="K55" s="134" t="s">
        <v>131</v>
      </c>
    </row>
    <row r="57" spans="1:11" ht="36" x14ac:dyDescent="0.25">
      <c r="A57" s="204"/>
      <c r="B57" s="205"/>
      <c r="C57" s="205"/>
      <c r="D57" s="205"/>
      <c r="E57" s="206"/>
      <c r="F57" s="209" t="s">
        <v>15</v>
      </c>
      <c r="G57" s="207" t="s">
        <v>16</v>
      </c>
      <c r="H57" s="207" t="s">
        <v>17</v>
      </c>
      <c r="I57" s="207" t="s">
        <v>18</v>
      </c>
      <c r="J57" s="207" t="s">
        <v>19</v>
      </c>
      <c r="K57" s="208" t="s">
        <v>22</v>
      </c>
    </row>
    <row r="58" spans="1:11" x14ac:dyDescent="0.25">
      <c r="A58" s="138">
        <v>450</v>
      </c>
      <c r="B58" s="10">
        <v>5</v>
      </c>
      <c r="C58" s="13" t="s">
        <v>27</v>
      </c>
      <c r="D58" s="10" t="s">
        <v>132</v>
      </c>
      <c r="E58" s="15" t="s">
        <v>133</v>
      </c>
      <c r="F58" s="17" t="s">
        <v>37</v>
      </c>
      <c r="G58" s="17"/>
      <c r="H58" s="17"/>
      <c r="I58" s="17"/>
      <c r="J58" s="17" t="s">
        <v>67</v>
      </c>
      <c r="K58" s="134" t="s">
        <v>134</v>
      </c>
    </row>
    <row r="59" spans="1:11" x14ac:dyDescent="0.25">
      <c r="A59" s="138">
        <v>450</v>
      </c>
      <c r="B59" s="10">
        <v>5</v>
      </c>
      <c r="C59" s="13" t="s">
        <v>62</v>
      </c>
      <c r="D59" s="10" t="s">
        <v>132</v>
      </c>
      <c r="E59" s="15" t="s">
        <v>133</v>
      </c>
      <c r="F59" s="17"/>
      <c r="G59" s="17"/>
      <c r="H59" s="17" t="s">
        <v>31</v>
      </c>
      <c r="I59" s="17" t="s">
        <v>72</v>
      </c>
      <c r="J59" s="17"/>
      <c r="K59" s="134" t="s">
        <v>134</v>
      </c>
    </row>
    <row r="60" spans="1:11" x14ac:dyDescent="0.25">
      <c r="A60" s="138">
        <v>450</v>
      </c>
      <c r="B60" s="80">
        <v>5</v>
      </c>
      <c r="C60" s="83" t="s">
        <v>65</v>
      </c>
      <c r="D60" s="80" t="s">
        <v>132</v>
      </c>
      <c r="E60" s="70" t="s">
        <v>133</v>
      </c>
      <c r="F60" s="24" t="s">
        <v>39</v>
      </c>
      <c r="G60" s="24"/>
      <c r="H60" s="24" t="s">
        <v>38</v>
      </c>
      <c r="I60" s="24"/>
      <c r="J60" s="24"/>
      <c r="K60" s="134" t="s">
        <v>134</v>
      </c>
    </row>
    <row r="63" spans="1:11" ht="36" x14ac:dyDescent="0.25">
      <c r="A63" s="204"/>
      <c r="B63" s="205"/>
      <c r="C63" s="205"/>
      <c r="D63" s="205"/>
      <c r="E63" s="206"/>
      <c r="F63" s="209" t="s">
        <v>15</v>
      </c>
      <c r="G63" s="207" t="s">
        <v>16</v>
      </c>
      <c r="H63" s="207" t="s">
        <v>17</v>
      </c>
      <c r="I63" s="207" t="s">
        <v>18</v>
      </c>
      <c r="J63" s="207" t="s">
        <v>19</v>
      </c>
      <c r="K63" s="208" t="s">
        <v>22</v>
      </c>
    </row>
    <row r="64" spans="1:11" x14ac:dyDescent="0.25">
      <c r="A64" s="136">
        <v>458</v>
      </c>
      <c r="B64" s="10">
        <v>5</v>
      </c>
      <c r="C64" s="13" t="s">
        <v>27</v>
      </c>
      <c r="D64" s="10" t="s">
        <v>135</v>
      </c>
      <c r="E64" s="15" t="s">
        <v>136</v>
      </c>
      <c r="F64" s="17" t="s">
        <v>69</v>
      </c>
      <c r="G64" s="17"/>
      <c r="H64" s="17"/>
      <c r="I64" s="17" t="s">
        <v>39</v>
      </c>
      <c r="J64" s="17" t="s">
        <v>30</v>
      </c>
      <c r="K64" s="134" t="s">
        <v>137</v>
      </c>
    </row>
    <row r="65" spans="1:11" x14ac:dyDescent="0.25">
      <c r="A65" s="136">
        <v>458</v>
      </c>
      <c r="B65" s="10">
        <v>5</v>
      </c>
      <c r="C65" s="13" t="s">
        <v>56</v>
      </c>
      <c r="D65" s="10" t="s">
        <v>135</v>
      </c>
      <c r="E65" s="15" t="s">
        <v>136</v>
      </c>
      <c r="F65" s="24" t="s">
        <v>37</v>
      </c>
      <c r="G65" s="24" t="s">
        <v>38</v>
      </c>
      <c r="H65" s="24"/>
      <c r="I65" s="24"/>
      <c r="J65" s="24" t="s">
        <v>60</v>
      </c>
      <c r="K65" s="134" t="s">
        <v>137</v>
      </c>
    </row>
    <row r="66" spans="1:11" x14ac:dyDescent="0.25">
      <c r="A66" s="136">
        <v>458</v>
      </c>
      <c r="B66" s="10">
        <v>5</v>
      </c>
      <c r="C66" s="13" t="s">
        <v>62</v>
      </c>
      <c r="D66" s="10" t="s">
        <v>135</v>
      </c>
      <c r="E66" s="15" t="s">
        <v>136</v>
      </c>
      <c r="F66" s="17"/>
      <c r="G66" s="17" t="s">
        <v>39</v>
      </c>
      <c r="H66" s="17"/>
      <c r="I66" s="17" t="s">
        <v>38</v>
      </c>
      <c r="J66" s="17" t="s">
        <v>37</v>
      </c>
      <c r="K66" s="134" t="s">
        <v>137</v>
      </c>
    </row>
    <row r="69" spans="1:11" ht="36" x14ac:dyDescent="0.25">
      <c r="A69" s="204"/>
      <c r="B69" s="205"/>
      <c r="C69" s="205"/>
      <c r="D69" s="205"/>
      <c r="E69" s="206"/>
      <c r="F69" s="209" t="s">
        <v>15</v>
      </c>
      <c r="G69" s="207" t="s">
        <v>16</v>
      </c>
      <c r="H69" s="207" t="s">
        <v>17</v>
      </c>
      <c r="I69" s="207" t="s">
        <v>18</v>
      </c>
      <c r="J69" s="207" t="s">
        <v>19</v>
      </c>
      <c r="K69" s="208" t="s">
        <v>22</v>
      </c>
    </row>
    <row r="70" spans="1:11" x14ac:dyDescent="0.25">
      <c r="A70" s="135">
        <v>460</v>
      </c>
      <c r="B70" s="10">
        <v>5</v>
      </c>
      <c r="C70" s="10" t="s">
        <v>27</v>
      </c>
      <c r="D70" s="10" t="s">
        <v>138</v>
      </c>
      <c r="E70" s="31" t="s">
        <v>139</v>
      </c>
      <c r="F70" s="17"/>
      <c r="G70" s="17"/>
      <c r="H70" s="17" t="s">
        <v>72</v>
      </c>
      <c r="I70" s="17"/>
      <c r="J70" s="17" t="s">
        <v>60</v>
      </c>
      <c r="K70" s="134" t="s">
        <v>140</v>
      </c>
    </row>
    <row r="71" spans="1:11" x14ac:dyDescent="0.25">
      <c r="A71" s="135">
        <v>460</v>
      </c>
      <c r="B71" s="10">
        <v>5</v>
      </c>
      <c r="C71" s="10" t="s">
        <v>56</v>
      </c>
      <c r="D71" s="10" t="s">
        <v>138</v>
      </c>
      <c r="E71" s="31" t="s">
        <v>139</v>
      </c>
      <c r="F71" s="24"/>
      <c r="G71" s="24"/>
      <c r="H71" s="24" t="s">
        <v>38</v>
      </c>
      <c r="I71" s="24"/>
      <c r="J71" s="24" t="s">
        <v>37</v>
      </c>
      <c r="K71" s="134" t="s">
        <v>140</v>
      </c>
    </row>
    <row r="72" spans="1:11" x14ac:dyDescent="0.25">
      <c r="A72" s="135">
        <v>460</v>
      </c>
      <c r="B72" s="10">
        <v>5</v>
      </c>
      <c r="C72" s="10" t="s">
        <v>62</v>
      </c>
      <c r="D72" s="10" t="s">
        <v>138</v>
      </c>
      <c r="E72" s="31" t="s">
        <v>139</v>
      </c>
      <c r="F72" s="17" t="s">
        <v>72</v>
      </c>
      <c r="G72" s="17"/>
      <c r="H72" s="17"/>
      <c r="I72" s="17"/>
      <c r="J72" s="17" t="s">
        <v>39</v>
      </c>
      <c r="K72" s="134" t="s">
        <v>140</v>
      </c>
    </row>
    <row r="74" spans="1:11" ht="36" x14ac:dyDescent="0.25">
      <c r="A74" s="204"/>
      <c r="B74" s="205"/>
      <c r="C74" s="205"/>
      <c r="D74" s="205"/>
      <c r="E74" s="206"/>
      <c r="F74" s="209" t="s">
        <v>15</v>
      </c>
      <c r="G74" s="207" t="s">
        <v>16</v>
      </c>
      <c r="H74" s="207" t="s">
        <v>17</v>
      </c>
      <c r="I74" s="207" t="s">
        <v>18</v>
      </c>
      <c r="J74" s="207" t="s">
        <v>19</v>
      </c>
      <c r="K74" s="208" t="s">
        <v>22</v>
      </c>
    </row>
    <row r="75" spans="1:11" x14ac:dyDescent="0.25">
      <c r="A75" s="135">
        <v>456</v>
      </c>
      <c r="B75" s="10">
        <v>5</v>
      </c>
      <c r="C75" s="13" t="s">
        <v>27</v>
      </c>
      <c r="D75" s="10" t="s">
        <v>141</v>
      </c>
      <c r="E75" s="15" t="s">
        <v>142</v>
      </c>
      <c r="F75" s="17" t="s">
        <v>60</v>
      </c>
      <c r="G75" s="17" t="s">
        <v>39</v>
      </c>
      <c r="H75" s="17"/>
      <c r="I75" s="17" t="s">
        <v>60</v>
      </c>
      <c r="J75" s="17"/>
      <c r="K75" s="134" t="s">
        <v>143</v>
      </c>
    </row>
    <row r="76" spans="1:11" x14ac:dyDescent="0.25">
      <c r="A76" s="135">
        <v>456</v>
      </c>
      <c r="B76" s="10">
        <v>5</v>
      </c>
      <c r="C76" s="13" t="s">
        <v>62</v>
      </c>
      <c r="D76" s="10" t="s">
        <v>141</v>
      </c>
      <c r="E76" s="15" t="s">
        <v>142</v>
      </c>
      <c r="F76" s="17"/>
      <c r="G76" s="17" t="s">
        <v>53</v>
      </c>
      <c r="H76" s="17" t="s">
        <v>60</v>
      </c>
      <c r="I76" s="17"/>
      <c r="J76" s="17" t="s">
        <v>60</v>
      </c>
      <c r="K76" s="134" t="s">
        <v>143</v>
      </c>
    </row>
    <row r="78" spans="1:11" ht="36" x14ac:dyDescent="0.25">
      <c r="A78" s="204"/>
      <c r="B78" s="205"/>
      <c r="C78" s="205"/>
      <c r="D78" s="205"/>
      <c r="E78" s="206"/>
      <c r="F78" s="209" t="s">
        <v>15</v>
      </c>
      <c r="G78" s="207" t="s">
        <v>16</v>
      </c>
      <c r="H78" s="207" t="s">
        <v>17</v>
      </c>
      <c r="I78" s="207" t="s">
        <v>18</v>
      </c>
      <c r="J78" s="207" t="s">
        <v>19</v>
      </c>
      <c r="K78" s="208" t="s">
        <v>22</v>
      </c>
    </row>
    <row r="79" spans="1:11" x14ac:dyDescent="0.25">
      <c r="A79" s="138">
        <v>464</v>
      </c>
      <c r="B79" s="10">
        <v>5</v>
      </c>
      <c r="C79" s="13" t="s">
        <v>56</v>
      </c>
      <c r="D79" s="10" t="s">
        <v>132</v>
      </c>
      <c r="E79" s="15" t="s">
        <v>133</v>
      </c>
      <c r="F79" s="24"/>
      <c r="G79" s="24" t="s">
        <v>72</v>
      </c>
      <c r="H79" s="24"/>
      <c r="I79" s="24" t="s">
        <v>37</v>
      </c>
      <c r="J79" s="24"/>
      <c r="K79" s="134" t="s">
        <v>150</v>
      </c>
    </row>
    <row r="82" spans="1:11" ht="36" x14ac:dyDescent="0.25">
      <c r="A82" s="204"/>
      <c r="B82" s="205"/>
      <c r="C82" s="205"/>
      <c r="D82" s="205"/>
      <c r="E82" s="206"/>
      <c r="F82" s="209" t="s">
        <v>15</v>
      </c>
      <c r="G82" s="207" t="s">
        <v>16</v>
      </c>
      <c r="H82" s="207" t="s">
        <v>17</v>
      </c>
      <c r="I82" s="207" t="s">
        <v>18</v>
      </c>
      <c r="J82" s="207" t="s">
        <v>19</v>
      </c>
      <c r="K82" s="208" t="s">
        <v>22</v>
      </c>
    </row>
    <row r="83" spans="1:11" x14ac:dyDescent="0.25">
      <c r="A83" s="80">
        <v>487</v>
      </c>
      <c r="B83" s="10">
        <v>5</v>
      </c>
      <c r="C83" s="13" t="s">
        <v>56</v>
      </c>
      <c r="D83" s="10" t="s">
        <v>141</v>
      </c>
      <c r="E83" s="15" t="s">
        <v>142</v>
      </c>
      <c r="F83" s="24" t="s">
        <v>60</v>
      </c>
      <c r="G83" s="24"/>
      <c r="H83" s="24"/>
      <c r="I83" s="24" t="s">
        <v>60</v>
      </c>
      <c r="J83" s="24" t="s">
        <v>30</v>
      </c>
      <c r="K83" s="134" t="s">
        <v>151</v>
      </c>
    </row>
    <row r="84" spans="1:11" x14ac:dyDescent="0.25">
      <c r="A84" s="80">
        <v>487</v>
      </c>
      <c r="B84" s="80">
        <v>5</v>
      </c>
      <c r="C84" s="83" t="s">
        <v>65</v>
      </c>
      <c r="D84" s="80" t="s">
        <v>141</v>
      </c>
      <c r="E84" s="70" t="s">
        <v>142</v>
      </c>
      <c r="F84" s="24" t="s">
        <v>37</v>
      </c>
      <c r="G84" s="24" t="s">
        <v>60</v>
      </c>
      <c r="H84" s="24"/>
      <c r="I84" s="24"/>
      <c r="J84" s="24" t="s">
        <v>31</v>
      </c>
      <c r="K84" s="134" t="s">
        <v>151</v>
      </c>
    </row>
    <row r="85" spans="1:11" x14ac:dyDescent="0.25">
      <c r="A85" s="210"/>
      <c r="B85" s="210"/>
      <c r="C85" s="211"/>
      <c r="D85" s="210"/>
      <c r="E85" s="212"/>
      <c r="F85" s="213"/>
      <c r="G85" s="213"/>
      <c r="H85" s="213"/>
      <c r="I85" s="213"/>
      <c r="J85" s="213"/>
      <c r="K85" s="214"/>
    </row>
    <row r="87" spans="1:11" ht="36" x14ac:dyDescent="0.25">
      <c r="A87" s="204"/>
      <c r="B87" s="205"/>
      <c r="C87" s="205"/>
      <c r="D87" s="205"/>
      <c r="E87" s="206"/>
      <c r="F87" s="209" t="s">
        <v>15</v>
      </c>
      <c r="G87" s="207" t="s">
        <v>16</v>
      </c>
      <c r="H87" s="207" t="s">
        <v>17</v>
      </c>
      <c r="I87" s="207" t="s">
        <v>18</v>
      </c>
      <c r="J87" s="207" t="s">
        <v>19</v>
      </c>
      <c r="K87" s="208" t="s">
        <v>22</v>
      </c>
    </row>
    <row r="88" spans="1:11" x14ac:dyDescent="0.25">
      <c r="A88" s="83">
        <v>493</v>
      </c>
      <c r="B88" s="80">
        <v>5</v>
      </c>
      <c r="C88" s="83" t="s">
        <v>65</v>
      </c>
      <c r="D88" s="80" t="s">
        <v>135</v>
      </c>
      <c r="E88" s="70" t="s">
        <v>136</v>
      </c>
      <c r="F88" s="24"/>
      <c r="G88" s="24"/>
      <c r="H88" s="24" t="s">
        <v>39</v>
      </c>
      <c r="I88" s="24" t="s">
        <v>69</v>
      </c>
      <c r="J88" s="24" t="s">
        <v>30</v>
      </c>
      <c r="K88" s="57" t="s">
        <v>152</v>
      </c>
    </row>
    <row r="91" spans="1:11" ht="36" x14ac:dyDescent="0.25">
      <c r="A91" s="204"/>
      <c r="B91" s="205"/>
      <c r="C91" s="205"/>
      <c r="D91" s="205"/>
      <c r="E91" s="206"/>
      <c r="F91" s="209" t="s">
        <v>15</v>
      </c>
      <c r="G91" s="207" t="s">
        <v>16</v>
      </c>
      <c r="H91" s="207" t="s">
        <v>17</v>
      </c>
      <c r="I91" s="207" t="s">
        <v>18</v>
      </c>
      <c r="J91" s="207" t="s">
        <v>19</v>
      </c>
      <c r="K91" s="208" t="s">
        <v>22</v>
      </c>
    </row>
    <row r="92" spans="1:11" x14ac:dyDescent="0.25">
      <c r="A92" s="80">
        <v>494</v>
      </c>
      <c r="B92" s="80">
        <v>5</v>
      </c>
      <c r="C92" s="80" t="s">
        <v>65</v>
      </c>
      <c r="D92" s="80" t="s">
        <v>138</v>
      </c>
      <c r="E92" s="133" t="s">
        <v>139</v>
      </c>
      <c r="F92" s="24" t="s">
        <v>60</v>
      </c>
      <c r="G92" s="24"/>
      <c r="H92" s="24"/>
      <c r="I92" s="24"/>
      <c r="J92" s="24" t="s">
        <v>38</v>
      </c>
      <c r="K92" s="57" t="s">
        <v>153</v>
      </c>
    </row>
    <row r="95" spans="1:11" ht="36" x14ac:dyDescent="0.25">
      <c r="A95" s="204"/>
      <c r="B95" s="205"/>
      <c r="C95" s="205"/>
      <c r="D95" s="205"/>
      <c r="E95" s="206"/>
      <c r="F95" s="209" t="s">
        <v>15</v>
      </c>
      <c r="G95" s="207" t="s">
        <v>16</v>
      </c>
      <c r="H95" s="207" t="s">
        <v>17</v>
      </c>
      <c r="I95" s="207" t="s">
        <v>18</v>
      </c>
      <c r="J95" s="207" t="s">
        <v>19</v>
      </c>
      <c r="K95" s="208" t="s">
        <v>22</v>
      </c>
    </row>
    <row r="96" spans="1:11" x14ac:dyDescent="0.25">
      <c r="A96" s="80">
        <v>347</v>
      </c>
      <c r="B96" s="80">
        <v>5</v>
      </c>
      <c r="C96" s="83" t="s">
        <v>65</v>
      </c>
      <c r="D96" s="80" t="s">
        <v>147</v>
      </c>
      <c r="E96" s="70" t="s">
        <v>148</v>
      </c>
      <c r="F96" s="24"/>
      <c r="G96" s="24" t="s">
        <v>37</v>
      </c>
      <c r="H96" s="24"/>
      <c r="I96" s="24" t="s">
        <v>37</v>
      </c>
      <c r="J96" s="24"/>
      <c r="K96" s="57" t="s">
        <v>154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15"/>
  <sheetViews>
    <sheetView topLeftCell="A82" workbookViewId="0">
      <selection activeCell="D92" sqref="D92"/>
    </sheetView>
  </sheetViews>
  <sheetFormatPr baseColWidth="10" defaultColWidth="11.42578125" defaultRowHeight="15" x14ac:dyDescent="0.25"/>
  <cols>
    <col min="2" max="2" width="62" customWidth="1"/>
    <col min="4" max="4" width="11.42578125" style="75"/>
    <col min="5" max="5" width="13.42578125" bestFit="1" customWidth="1"/>
  </cols>
  <sheetData>
    <row r="1" spans="1:5" x14ac:dyDescent="0.25">
      <c r="A1" s="77" t="s">
        <v>233</v>
      </c>
      <c r="B1" s="77"/>
      <c r="C1" s="77"/>
      <c r="D1" s="76"/>
      <c r="E1" s="77"/>
    </row>
    <row r="2" spans="1:5" x14ac:dyDescent="0.25">
      <c r="A2" s="138">
        <v>464</v>
      </c>
      <c r="B2" s="134" t="s">
        <v>150</v>
      </c>
      <c r="C2" s="77">
        <v>97</v>
      </c>
      <c r="D2" s="76"/>
      <c r="E2" s="77"/>
    </row>
    <row r="3" spans="1:5" x14ac:dyDescent="0.25">
      <c r="A3" s="10">
        <v>623</v>
      </c>
      <c r="B3" s="51" t="s">
        <v>98</v>
      </c>
      <c r="C3" s="77">
        <v>50</v>
      </c>
      <c r="D3" s="76" t="s">
        <v>234</v>
      </c>
      <c r="E3" s="77" t="s">
        <v>235</v>
      </c>
    </row>
    <row r="4" spans="1:5" x14ac:dyDescent="0.25">
      <c r="A4" s="10">
        <v>623</v>
      </c>
      <c r="B4" s="51" t="s">
        <v>98</v>
      </c>
      <c r="C4" s="77">
        <v>56</v>
      </c>
      <c r="D4" s="76" t="s">
        <v>234</v>
      </c>
      <c r="E4" s="77" t="s">
        <v>235</v>
      </c>
    </row>
    <row r="5" spans="1:5" x14ac:dyDescent="0.25">
      <c r="A5" s="10">
        <v>623</v>
      </c>
      <c r="B5" s="51" t="s">
        <v>98</v>
      </c>
      <c r="C5" s="77">
        <v>62</v>
      </c>
      <c r="D5" s="76" t="s">
        <v>234</v>
      </c>
      <c r="E5" s="77" t="s">
        <v>235</v>
      </c>
    </row>
    <row r="6" spans="1:5" x14ac:dyDescent="0.25">
      <c r="A6" s="10">
        <v>623</v>
      </c>
      <c r="B6" s="51" t="s">
        <v>98</v>
      </c>
      <c r="C6" s="77">
        <v>68</v>
      </c>
      <c r="D6" s="76" t="s">
        <v>234</v>
      </c>
      <c r="E6" s="77" t="s">
        <v>235</v>
      </c>
    </row>
    <row r="7" spans="1:5" x14ac:dyDescent="0.25">
      <c r="A7" s="10">
        <v>140</v>
      </c>
      <c r="B7" s="51" t="s">
        <v>124</v>
      </c>
      <c r="C7" s="77">
        <v>76</v>
      </c>
      <c r="D7" s="76"/>
      <c r="E7" s="77"/>
    </row>
    <row r="8" spans="1:5" x14ac:dyDescent="0.25">
      <c r="A8" s="10">
        <v>140</v>
      </c>
      <c r="B8" s="51" t="s">
        <v>124</v>
      </c>
      <c r="C8" s="77">
        <v>82</v>
      </c>
      <c r="D8" s="76"/>
      <c r="E8" s="77"/>
    </row>
    <row r="9" spans="1:5" x14ac:dyDescent="0.25">
      <c r="A9" s="10">
        <v>140</v>
      </c>
      <c r="B9" s="51" t="s">
        <v>124</v>
      </c>
      <c r="C9" s="77">
        <v>88</v>
      </c>
      <c r="D9" s="76"/>
      <c r="E9" s="77"/>
    </row>
    <row r="10" spans="1:5" x14ac:dyDescent="0.25">
      <c r="A10" s="13">
        <v>77</v>
      </c>
      <c r="B10" s="51" t="s">
        <v>129</v>
      </c>
      <c r="C10" s="77">
        <v>78</v>
      </c>
      <c r="D10" s="76" t="s">
        <v>234</v>
      </c>
      <c r="E10" s="77" t="s">
        <v>235</v>
      </c>
    </row>
    <row r="11" spans="1:5" x14ac:dyDescent="0.25">
      <c r="A11" s="10">
        <v>52</v>
      </c>
      <c r="B11" s="51" t="s">
        <v>73</v>
      </c>
      <c r="C11" s="77">
        <v>30</v>
      </c>
      <c r="D11" s="76" t="s">
        <v>234</v>
      </c>
      <c r="E11" s="77" t="s">
        <v>235</v>
      </c>
    </row>
    <row r="12" spans="1:5" x14ac:dyDescent="0.25">
      <c r="A12" s="10">
        <v>52</v>
      </c>
      <c r="B12" s="51" t="s">
        <v>73</v>
      </c>
      <c r="C12" s="77">
        <v>37</v>
      </c>
      <c r="D12" s="76" t="s">
        <v>234</v>
      </c>
      <c r="E12" s="77" t="s">
        <v>235</v>
      </c>
    </row>
    <row r="13" spans="1:5" x14ac:dyDescent="0.25">
      <c r="A13" s="10">
        <v>105</v>
      </c>
      <c r="B13" s="51" t="s">
        <v>47</v>
      </c>
      <c r="C13" s="77">
        <v>4</v>
      </c>
      <c r="D13" s="76" t="s">
        <v>234</v>
      </c>
      <c r="E13" s="77" t="s">
        <v>235</v>
      </c>
    </row>
    <row r="14" spans="1:5" x14ac:dyDescent="0.25">
      <c r="A14" s="10">
        <v>105</v>
      </c>
      <c r="B14" s="51" t="s">
        <v>47</v>
      </c>
      <c r="C14" s="77">
        <v>10</v>
      </c>
      <c r="D14" s="76" t="s">
        <v>234</v>
      </c>
      <c r="E14" s="77" t="s">
        <v>235</v>
      </c>
    </row>
    <row r="15" spans="1:5" x14ac:dyDescent="0.25">
      <c r="A15" s="10">
        <v>105</v>
      </c>
      <c r="B15" s="51" t="s">
        <v>47</v>
      </c>
      <c r="C15" s="77">
        <v>16</v>
      </c>
      <c r="D15" s="76" t="s">
        <v>234</v>
      </c>
      <c r="E15" s="77" t="s">
        <v>235</v>
      </c>
    </row>
    <row r="16" spans="1:5" x14ac:dyDescent="0.25">
      <c r="A16" s="10">
        <v>159</v>
      </c>
      <c r="B16" s="51" t="s">
        <v>47</v>
      </c>
      <c r="C16" s="77">
        <v>23</v>
      </c>
      <c r="D16" s="76" t="s">
        <v>234</v>
      </c>
      <c r="E16" s="77" t="s">
        <v>235</v>
      </c>
    </row>
    <row r="17" spans="1:5" x14ac:dyDescent="0.25">
      <c r="A17" s="10">
        <v>105</v>
      </c>
      <c r="B17" s="51" t="s">
        <v>47</v>
      </c>
      <c r="C17" s="77">
        <v>29</v>
      </c>
      <c r="D17" s="76" t="s">
        <v>234</v>
      </c>
      <c r="E17" s="77" t="s">
        <v>235</v>
      </c>
    </row>
    <row r="18" spans="1:5" x14ac:dyDescent="0.25">
      <c r="A18" s="10">
        <v>312</v>
      </c>
      <c r="B18" s="51" t="s">
        <v>34</v>
      </c>
      <c r="C18" s="77">
        <v>1</v>
      </c>
      <c r="D18" s="76" t="s">
        <v>234</v>
      </c>
      <c r="E18" s="77" t="s">
        <v>235</v>
      </c>
    </row>
    <row r="19" spans="1:5" x14ac:dyDescent="0.25">
      <c r="A19" s="10">
        <v>312</v>
      </c>
      <c r="B19" s="51" t="s">
        <v>34</v>
      </c>
      <c r="C19" s="77">
        <v>7</v>
      </c>
      <c r="D19" s="76" t="s">
        <v>234</v>
      </c>
      <c r="E19" s="77" t="s">
        <v>235</v>
      </c>
    </row>
    <row r="20" spans="1:5" x14ac:dyDescent="0.25">
      <c r="A20" s="10">
        <v>312</v>
      </c>
      <c r="B20" s="51" t="s">
        <v>34</v>
      </c>
      <c r="C20" s="77">
        <v>13</v>
      </c>
      <c r="D20" s="76" t="s">
        <v>234</v>
      </c>
      <c r="E20" s="77" t="s">
        <v>235</v>
      </c>
    </row>
    <row r="21" spans="1:5" x14ac:dyDescent="0.25">
      <c r="A21" s="80">
        <v>792</v>
      </c>
      <c r="B21" s="51" t="s">
        <v>111</v>
      </c>
      <c r="C21" s="77">
        <v>58</v>
      </c>
      <c r="D21" s="76"/>
      <c r="E21" s="77"/>
    </row>
    <row r="22" spans="1:5" x14ac:dyDescent="0.25">
      <c r="A22" s="80">
        <v>792</v>
      </c>
      <c r="B22" s="51" t="s">
        <v>111</v>
      </c>
      <c r="C22" s="77">
        <v>64</v>
      </c>
      <c r="D22" s="76"/>
      <c r="E22" s="77"/>
    </row>
    <row r="23" spans="1:5" x14ac:dyDescent="0.25">
      <c r="A23" s="80">
        <v>792</v>
      </c>
      <c r="B23" s="51" t="s">
        <v>111</v>
      </c>
      <c r="C23" s="77">
        <v>74</v>
      </c>
      <c r="D23" s="76"/>
      <c r="E23" s="77"/>
    </row>
    <row r="24" spans="1:5" x14ac:dyDescent="0.25">
      <c r="A24" s="80">
        <v>792</v>
      </c>
      <c r="B24" s="51" t="s">
        <v>111</v>
      </c>
      <c r="C24" s="77">
        <v>86</v>
      </c>
      <c r="D24" s="76"/>
      <c r="E24" s="77"/>
    </row>
    <row r="25" spans="1:5" x14ac:dyDescent="0.25">
      <c r="A25" s="80">
        <v>494</v>
      </c>
      <c r="B25" s="57" t="s">
        <v>153</v>
      </c>
      <c r="C25" s="77">
        <v>111</v>
      </c>
      <c r="D25" s="76"/>
      <c r="E25" s="77"/>
    </row>
    <row r="26" spans="1:5" x14ac:dyDescent="0.25">
      <c r="A26" s="21">
        <v>155</v>
      </c>
      <c r="B26" s="51" t="s">
        <v>80</v>
      </c>
      <c r="C26" s="77">
        <v>38</v>
      </c>
      <c r="D26" s="76" t="s">
        <v>234</v>
      </c>
      <c r="E26" s="77"/>
    </row>
    <row r="27" spans="1:5" x14ac:dyDescent="0.25">
      <c r="A27" s="21">
        <v>155</v>
      </c>
      <c r="B27" s="51" t="s">
        <v>80</v>
      </c>
      <c r="C27" s="77">
        <v>44</v>
      </c>
      <c r="D27" s="76" t="s">
        <v>234</v>
      </c>
      <c r="E27" s="77"/>
    </row>
    <row r="28" spans="1:5" x14ac:dyDescent="0.25">
      <c r="A28" s="135">
        <v>459</v>
      </c>
      <c r="B28" s="134" t="s">
        <v>86</v>
      </c>
      <c r="C28" s="77">
        <v>40</v>
      </c>
      <c r="D28" s="76"/>
      <c r="E28" s="77"/>
    </row>
    <row r="29" spans="1:5" x14ac:dyDescent="0.25">
      <c r="A29" s="135">
        <v>459</v>
      </c>
      <c r="B29" s="134" t="s">
        <v>86</v>
      </c>
      <c r="C29" s="77">
        <v>46</v>
      </c>
      <c r="D29" s="76"/>
      <c r="E29" s="77"/>
    </row>
    <row r="30" spans="1:5" x14ac:dyDescent="0.25">
      <c r="A30" s="21">
        <v>626</v>
      </c>
      <c r="B30" s="51" t="s">
        <v>83</v>
      </c>
      <c r="C30" s="77">
        <v>39</v>
      </c>
      <c r="D30" s="76" t="s">
        <v>234</v>
      </c>
      <c r="E30" s="77" t="s">
        <v>235</v>
      </c>
    </row>
    <row r="31" spans="1:5" x14ac:dyDescent="0.25">
      <c r="A31" s="21">
        <v>626</v>
      </c>
      <c r="B31" s="51" t="s">
        <v>83</v>
      </c>
      <c r="C31" s="77">
        <v>45</v>
      </c>
      <c r="D31" s="76" t="s">
        <v>234</v>
      </c>
      <c r="E31" s="77" t="s">
        <v>235</v>
      </c>
    </row>
    <row r="32" spans="1:5" x14ac:dyDescent="0.25">
      <c r="A32" s="10">
        <v>53</v>
      </c>
      <c r="B32" s="51" t="s">
        <v>110</v>
      </c>
      <c r="C32" s="77">
        <v>54</v>
      </c>
      <c r="D32" s="76"/>
      <c r="E32" s="77"/>
    </row>
    <row r="33" spans="1:5" x14ac:dyDescent="0.25">
      <c r="A33" s="10">
        <v>53</v>
      </c>
      <c r="B33" s="51" t="s">
        <v>110</v>
      </c>
      <c r="C33" s="77">
        <v>60</v>
      </c>
      <c r="D33" s="76"/>
      <c r="E33" s="77"/>
    </row>
    <row r="34" spans="1:5" x14ac:dyDescent="0.25">
      <c r="A34" s="10">
        <v>53</v>
      </c>
      <c r="B34" s="51" t="s">
        <v>110</v>
      </c>
      <c r="C34" s="77">
        <v>66</v>
      </c>
      <c r="D34" s="76"/>
      <c r="E34" s="77"/>
    </row>
    <row r="35" spans="1:5" x14ac:dyDescent="0.25">
      <c r="A35" s="135">
        <v>471</v>
      </c>
      <c r="B35" s="134" t="s">
        <v>59</v>
      </c>
      <c r="C35" s="77">
        <v>8</v>
      </c>
      <c r="D35" s="76"/>
      <c r="E35" s="77"/>
    </row>
    <row r="36" spans="1:5" x14ac:dyDescent="0.25">
      <c r="A36" s="135">
        <v>471</v>
      </c>
      <c r="B36" s="134" t="s">
        <v>59</v>
      </c>
      <c r="C36" s="77">
        <v>26</v>
      </c>
      <c r="D36" s="76"/>
      <c r="E36" s="77"/>
    </row>
    <row r="37" spans="1:5" x14ac:dyDescent="0.25">
      <c r="A37" s="137">
        <v>449</v>
      </c>
      <c r="B37" s="134" t="s">
        <v>95</v>
      </c>
      <c r="C37" s="77">
        <v>49</v>
      </c>
      <c r="D37" s="76" t="s">
        <v>236</v>
      </c>
      <c r="E37" s="77"/>
    </row>
    <row r="38" spans="1:5" x14ac:dyDescent="0.25">
      <c r="A38" s="137">
        <v>449</v>
      </c>
      <c r="B38" s="134" t="s">
        <v>95</v>
      </c>
      <c r="C38" s="77">
        <v>55</v>
      </c>
      <c r="D38" s="76" t="s">
        <v>236</v>
      </c>
      <c r="E38" s="77"/>
    </row>
    <row r="39" spans="1:5" x14ac:dyDescent="0.25">
      <c r="A39" s="137">
        <v>449</v>
      </c>
      <c r="B39" s="134" t="s">
        <v>95</v>
      </c>
      <c r="C39" s="77">
        <v>61</v>
      </c>
      <c r="D39" s="76" t="s">
        <v>236</v>
      </c>
      <c r="E39" s="77"/>
    </row>
    <row r="40" spans="1:5" x14ac:dyDescent="0.25">
      <c r="A40" s="10">
        <v>91</v>
      </c>
      <c r="B40" s="51" t="s">
        <v>107</v>
      </c>
      <c r="C40" s="77">
        <v>53</v>
      </c>
      <c r="D40" s="76" t="s">
        <v>234</v>
      </c>
      <c r="E40" s="77" t="s">
        <v>235</v>
      </c>
    </row>
    <row r="41" spans="1:5" x14ac:dyDescent="0.25">
      <c r="A41" s="10">
        <v>91</v>
      </c>
      <c r="B41" s="51" t="s">
        <v>107</v>
      </c>
      <c r="C41" s="77">
        <v>59</v>
      </c>
      <c r="D41" s="76" t="s">
        <v>234</v>
      </c>
      <c r="E41" s="77" t="s">
        <v>235</v>
      </c>
    </row>
    <row r="42" spans="1:5" x14ac:dyDescent="0.25">
      <c r="A42" s="10">
        <v>91</v>
      </c>
      <c r="B42" s="51" t="s">
        <v>107</v>
      </c>
      <c r="C42" s="77">
        <v>65</v>
      </c>
      <c r="D42" s="76" t="s">
        <v>234</v>
      </c>
      <c r="E42" s="77" t="s">
        <v>235</v>
      </c>
    </row>
    <row r="43" spans="1:5" x14ac:dyDescent="0.25">
      <c r="A43" s="10">
        <v>91</v>
      </c>
      <c r="B43" s="51" t="s">
        <v>107</v>
      </c>
      <c r="C43" s="77">
        <v>71</v>
      </c>
      <c r="D43" s="76" t="s">
        <v>234</v>
      </c>
      <c r="E43" s="77" t="s">
        <v>235</v>
      </c>
    </row>
    <row r="44" spans="1:5" x14ac:dyDescent="0.25">
      <c r="A44" s="80">
        <v>487</v>
      </c>
      <c r="B44" s="134" t="s">
        <v>151</v>
      </c>
      <c r="C44" s="77">
        <v>100</v>
      </c>
      <c r="D44" s="76"/>
      <c r="E44" s="77"/>
    </row>
    <row r="45" spans="1:5" x14ac:dyDescent="0.25">
      <c r="A45" s="80">
        <v>487</v>
      </c>
      <c r="B45" s="134" t="s">
        <v>151</v>
      </c>
      <c r="C45" s="77">
        <v>112</v>
      </c>
      <c r="D45" s="76"/>
      <c r="E45" s="77"/>
    </row>
    <row r="46" spans="1:5" x14ac:dyDescent="0.25">
      <c r="A46" s="135">
        <v>486</v>
      </c>
      <c r="B46" s="134" t="s">
        <v>131</v>
      </c>
      <c r="C46" s="77">
        <v>81</v>
      </c>
      <c r="D46" s="76"/>
      <c r="E46" s="77"/>
    </row>
    <row r="47" spans="1:5" x14ac:dyDescent="0.25">
      <c r="A47" s="10">
        <v>133</v>
      </c>
      <c r="B47" s="57" t="s">
        <v>75</v>
      </c>
      <c r="C47" s="77">
        <v>31</v>
      </c>
      <c r="D47" s="76" t="s">
        <v>234</v>
      </c>
      <c r="E47" s="77"/>
    </row>
    <row r="48" spans="1:5" x14ac:dyDescent="0.25">
      <c r="A48" s="32">
        <v>133</v>
      </c>
      <c r="B48" s="57" t="s">
        <v>237</v>
      </c>
      <c r="C48" s="77">
        <v>75</v>
      </c>
      <c r="D48" s="76"/>
      <c r="E48" s="77"/>
    </row>
    <row r="49" spans="1:5" x14ac:dyDescent="0.25">
      <c r="A49" s="32">
        <v>133</v>
      </c>
      <c r="B49" s="57" t="s">
        <v>237</v>
      </c>
      <c r="C49" s="77">
        <v>87</v>
      </c>
      <c r="D49" s="76"/>
      <c r="E49" s="77"/>
    </row>
    <row r="50" spans="1:5" x14ac:dyDescent="0.25">
      <c r="A50" s="135">
        <v>456</v>
      </c>
      <c r="B50" s="134" t="s">
        <v>143</v>
      </c>
      <c r="C50" s="77">
        <v>94</v>
      </c>
      <c r="D50" s="76"/>
      <c r="E50" s="77"/>
    </row>
    <row r="51" spans="1:5" x14ac:dyDescent="0.25">
      <c r="A51" s="135">
        <v>456</v>
      </c>
      <c r="B51" s="134" t="s">
        <v>143</v>
      </c>
      <c r="C51" s="77">
        <v>106</v>
      </c>
      <c r="D51" s="76"/>
      <c r="E51" s="77"/>
    </row>
    <row r="52" spans="1:5" x14ac:dyDescent="0.25">
      <c r="A52" s="10">
        <v>199</v>
      </c>
      <c r="B52" s="51" t="s">
        <v>70</v>
      </c>
      <c r="C52" s="77">
        <v>24</v>
      </c>
      <c r="D52" s="76"/>
      <c r="E52" s="77"/>
    </row>
    <row r="53" spans="1:5" x14ac:dyDescent="0.25">
      <c r="A53" s="138">
        <v>450</v>
      </c>
      <c r="B53" s="134" t="s">
        <v>134</v>
      </c>
      <c r="C53" s="77">
        <v>91</v>
      </c>
      <c r="D53" s="76"/>
      <c r="E53" s="77"/>
    </row>
    <row r="54" spans="1:5" x14ac:dyDescent="0.25">
      <c r="A54" s="138">
        <v>450</v>
      </c>
      <c r="B54" s="134" t="s">
        <v>134</v>
      </c>
      <c r="C54" s="77">
        <v>103</v>
      </c>
      <c r="D54" s="76"/>
      <c r="E54" s="77"/>
    </row>
    <row r="55" spans="1:5" x14ac:dyDescent="0.25">
      <c r="A55" s="138">
        <v>450</v>
      </c>
      <c r="B55" s="134" t="s">
        <v>134</v>
      </c>
      <c r="C55" s="77">
        <v>109</v>
      </c>
      <c r="D55" s="76"/>
      <c r="E55" s="77"/>
    </row>
    <row r="56" spans="1:5" x14ac:dyDescent="0.25">
      <c r="A56" s="10">
        <v>83</v>
      </c>
      <c r="B56" s="51" t="s">
        <v>117</v>
      </c>
      <c r="C56" s="77">
        <v>73</v>
      </c>
      <c r="D56" s="76" t="s">
        <v>234</v>
      </c>
      <c r="E56" s="77"/>
    </row>
    <row r="57" spans="1:5" x14ac:dyDescent="0.25">
      <c r="A57" s="10">
        <v>83</v>
      </c>
      <c r="B57" s="51" t="s">
        <v>117</v>
      </c>
      <c r="C57" s="77">
        <v>79</v>
      </c>
      <c r="D57" s="76" t="s">
        <v>234</v>
      </c>
      <c r="E57" s="77"/>
    </row>
    <row r="58" spans="1:5" x14ac:dyDescent="0.25">
      <c r="A58" s="10">
        <v>83</v>
      </c>
      <c r="B58" s="51" t="s">
        <v>117</v>
      </c>
      <c r="C58" s="77">
        <v>85</v>
      </c>
      <c r="D58" s="76" t="s">
        <v>234</v>
      </c>
      <c r="E58" s="77"/>
    </row>
    <row r="59" spans="1:5" x14ac:dyDescent="0.25">
      <c r="A59" s="137">
        <v>481</v>
      </c>
      <c r="B59" s="134" t="s">
        <v>113</v>
      </c>
      <c r="C59" s="77">
        <v>67</v>
      </c>
      <c r="D59" s="76"/>
      <c r="E59" s="77"/>
    </row>
    <row r="60" spans="1:5" x14ac:dyDescent="0.25">
      <c r="A60" s="10">
        <v>354</v>
      </c>
      <c r="B60" s="51" t="s">
        <v>149</v>
      </c>
      <c r="C60" s="77">
        <v>96</v>
      </c>
      <c r="D60" s="76"/>
      <c r="E60" s="77"/>
    </row>
    <row r="61" spans="1:5" x14ac:dyDescent="0.25">
      <c r="A61" s="10">
        <v>354</v>
      </c>
      <c r="B61" s="51" t="s">
        <v>149</v>
      </c>
      <c r="C61" s="77">
        <v>102</v>
      </c>
      <c r="D61" s="76"/>
      <c r="E61" s="77"/>
    </row>
    <row r="62" spans="1:5" x14ac:dyDescent="0.25">
      <c r="A62" s="10">
        <v>354</v>
      </c>
      <c r="B62" s="51" t="s">
        <v>149</v>
      </c>
      <c r="C62" s="77">
        <v>108</v>
      </c>
      <c r="D62" s="76"/>
      <c r="E62" s="77"/>
    </row>
    <row r="63" spans="1:5" x14ac:dyDescent="0.25">
      <c r="A63" s="135">
        <v>470</v>
      </c>
      <c r="B63" s="134" t="s">
        <v>104</v>
      </c>
      <c r="C63" s="77">
        <v>52</v>
      </c>
      <c r="D63" s="76" t="s">
        <v>236</v>
      </c>
      <c r="E63" s="77"/>
    </row>
    <row r="64" spans="1:5" x14ac:dyDescent="0.25">
      <c r="A64" s="135">
        <v>470</v>
      </c>
      <c r="B64" s="134" t="s">
        <v>104</v>
      </c>
      <c r="C64" s="77">
        <v>70</v>
      </c>
      <c r="D64" s="76" t="s">
        <v>236</v>
      </c>
      <c r="E64" s="77"/>
    </row>
    <row r="65" spans="1:5" x14ac:dyDescent="0.25">
      <c r="A65" s="135">
        <v>463</v>
      </c>
      <c r="B65" s="134" t="s">
        <v>130</v>
      </c>
      <c r="C65" s="77">
        <v>80</v>
      </c>
      <c r="D65" s="76"/>
      <c r="E65" s="77"/>
    </row>
    <row r="66" spans="1:5" x14ac:dyDescent="0.25">
      <c r="A66" s="135">
        <v>460</v>
      </c>
      <c r="B66" s="134" t="s">
        <v>140</v>
      </c>
      <c r="C66" s="77">
        <v>93</v>
      </c>
      <c r="D66" s="76"/>
      <c r="E66" s="77"/>
    </row>
    <row r="67" spans="1:5" x14ac:dyDescent="0.25">
      <c r="A67" s="135">
        <v>460</v>
      </c>
      <c r="B67" s="134" t="s">
        <v>140</v>
      </c>
      <c r="C67" s="77">
        <v>99</v>
      </c>
      <c r="D67" s="76"/>
      <c r="E67" s="77"/>
    </row>
    <row r="68" spans="1:5" x14ac:dyDescent="0.25">
      <c r="A68" s="135">
        <v>460</v>
      </c>
      <c r="B68" s="134" t="s">
        <v>140</v>
      </c>
      <c r="C68" s="77">
        <v>105</v>
      </c>
      <c r="D68" s="76"/>
      <c r="E68" s="77"/>
    </row>
    <row r="69" spans="1:5" x14ac:dyDescent="0.25">
      <c r="A69" s="83">
        <v>493</v>
      </c>
      <c r="B69" s="57" t="s">
        <v>152</v>
      </c>
      <c r="C69" s="77">
        <v>110</v>
      </c>
      <c r="D69" s="76"/>
      <c r="E69" s="77"/>
    </row>
    <row r="70" spans="1:5" x14ac:dyDescent="0.25">
      <c r="A70" s="10">
        <v>48</v>
      </c>
      <c r="B70" s="51" t="s">
        <v>101</v>
      </c>
      <c r="C70" s="77">
        <v>51</v>
      </c>
      <c r="D70" s="76"/>
      <c r="E70" s="77"/>
    </row>
    <row r="71" spans="1:5" x14ac:dyDescent="0.25">
      <c r="A71" s="10">
        <v>48</v>
      </c>
      <c r="B71" s="51" t="s">
        <v>101</v>
      </c>
      <c r="C71" s="77">
        <v>57</v>
      </c>
      <c r="D71" s="76"/>
      <c r="E71" s="77"/>
    </row>
    <row r="72" spans="1:5" x14ac:dyDescent="0.25">
      <c r="A72" s="10">
        <v>48</v>
      </c>
      <c r="B72" s="51" t="s">
        <v>101</v>
      </c>
      <c r="C72" s="77">
        <v>63</v>
      </c>
      <c r="D72" s="76"/>
      <c r="E72" s="77"/>
    </row>
    <row r="73" spans="1:5" x14ac:dyDescent="0.25">
      <c r="A73" s="10">
        <v>48</v>
      </c>
      <c r="B73" s="51" t="s">
        <v>101</v>
      </c>
      <c r="C73" s="77">
        <v>69</v>
      </c>
      <c r="D73" s="76"/>
      <c r="E73" s="77"/>
    </row>
    <row r="74" spans="1:5" x14ac:dyDescent="0.25">
      <c r="A74" s="80">
        <v>492</v>
      </c>
      <c r="B74" s="134" t="s">
        <v>68</v>
      </c>
      <c r="C74" s="77">
        <v>22</v>
      </c>
      <c r="D74" s="76" t="s">
        <v>236</v>
      </c>
      <c r="E74" s="77"/>
    </row>
    <row r="75" spans="1:5" x14ac:dyDescent="0.25">
      <c r="A75" s="80">
        <v>492</v>
      </c>
      <c r="B75" s="134" t="s">
        <v>68</v>
      </c>
      <c r="C75" s="77">
        <v>28</v>
      </c>
      <c r="D75" s="76"/>
      <c r="E75" s="77"/>
    </row>
    <row r="76" spans="1:5" x14ac:dyDescent="0.25">
      <c r="A76" s="80">
        <v>492</v>
      </c>
      <c r="B76" s="134" t="s">
        <v>68</v>
      </c>
      <c r="C76" s="77">
        <v>34</v>
      </c>
      <c r="D76" s="76"/>
      <c r="E76" s="77"/>
    </row>
    <row r="77" spans="1:5" x14ac:dyDescent="0.25">
      <c r="A77" s="10">
        <v>37</v>
      </c>
      <c r="B77" s="51" t="s">
        <v>238</v>
      </c>
      <c r="C77" s="77">
        <v>32</v>
      </c>
      <c r="D77" s="76" t="s">
        <v>234</v>
      </c>
      <c r="E77" s="77"/>
    </row>
    <row r="78" spans="1:5" x14ac:dyDescent="0.25">
      <c r="A78" s="10">
        <v>37</v>
      </c>
      <c r="B78" s="51" t="s">
        <v>40</v>
      </c>
      <c r="C78" s="77">
        <v>2</v>
      </c>
      <c r="D78" s="76" t="s">
        <v>234</v>
      </c>
      <c r="E78" s="77"/>
    </row>
    <row r="79" spans="1:5" x14ac:dyDescent="0.25">
      <c r="A79" s="10">
        <v>37</v>
      </c>
      <c r="B79" s="51" t="s">
        <v>40</v>
      </c>
      <c r="C79" s="77">
        <v>77</v>
      </c>
      <c r="D79" s="76" t="s">
        <v>234</v>
      </c>
      <c r="E79" s="77"/>
    </row>
    <row r="80" spans="1:5" x14ac:dyDescent="0.25">
      <c r="A80" s="10">
        <v>37</v>
      </c>
      <c r="B80" s="51" t="s">
        <v>40</v>
      </c>
      <c r="C80" s="77">
        <v>83</v>
      </c>
      <c r="D80" s="76" t="s">
        <v>234</v>
      </c>
      <c r="E80" s="77"/>
    </row>
    <row r="81" spans="1:5" x14ac:dyDescent="0.25">
      <c r="A81" s="10">
        <v>37</v>
      </c>
      <c r="B81" s="51" t="s">
        <v>40</v>
      </c>
      <c r="C81" s="77">
        <v>89</v>
      </c>
      <c r="D81" s="76" t="s">
        <v>234</v>
      </c>
      <c r="E81" s="77"/>
    </row>
    <row r="82" spans="1:5" x14ac:dyDescent="0.25">
      <c r="A82" s="10">
        <v>159</v>
      </c>
      <c r="B82" s="51" t="s">
        <v>50</v>
      </c>
      <c r="C82" s="77">
        <v>5</v>
      </c>
      <c r="D82" s="76" t="s">
        <v>234</v>
      </c>
      <c r="E82" s="77" t="s">
        <v>235</v>
      </c>
    </row>
    <row r="83" spans="1:5" x14ac:dyDescent="0.25">
      <c r="A83" s="10">
        <v>159</v>
      </c>
      <c r="B83" s="51" t="s">
        <v>50</v>
      </c>
      <c r="C83" s="77">
        <v>11</v>
      </c>
      <c r="D83" s="76" t="s">
        <v>234</v>
      </c>
      <c r="E83" s="77" t="s">
        <v>235</v>
      </c>
    </row>
    <row r="84" spans="1:5" x14ac:dyDescent="0.25">
      <c r="A84" s="10">
        <v>159</v>
      </c>
      <c r="B84" s="51" t="s">
        <v>50</v>
      </c>
      <c r="C84" s="77">
        <v>17</v>
      </c>
      <c r="D84" s="76" t="s">
        <v>234</v>
      </c>
      <c r="E84" s="77" t="s">
        <v>235</v>
      </c>
    </row>
    <row r="85" spans="1:5" x14ac:dyDescent="0.25">
      <c r="A85" s="10">
        <v>105</v>
      </c>
      <c r="B85" s="51" t="s">
        <v>50</v>
      </c>
      <c r="C85" s="77">
        <v>35</v>
      </c>
      <c r="D85" s="76" t="s">
        <v>234</v>
      </c>
      <c r="E85" s="77" t="s">
        <v>235</v>
      </c>
    </row>
    <row r="86" spans="1:5" x14ac:dyDescent="0.25">
      <c r="A86" s="135">
        <v>469</v>
      </c>
      <c r="B86" s="134" t="s">
        <v>55</v>
      </c>
      <c r="C86" s="77">
        <v>6</v>
      </c>
      <c r="D86" s="76"/>
      <c r="E86" s="77"/>
    </row>
    <row r="87" spans="1:5" x14ac:dyDescent="0.25">
      <c r="A87" s="135">
        <v>469</v>
      </c>
      <c r="B87" s="134" t="s">
        <v>55</v>
      </c>
      <c r="C87" s="77">
        <v>18</v>
      </c>
      <c r="D87" s="76"/>
      <c r="E87" s="77"/>
    </row>
    <row r="88" spans="1:5" x14ac:dyDescent="0.25">
      <c r="A88" s="135">
        <v>469</v>
      </c>
      <c r="B88" s="134" t="s">
        <v>55</v>
      </c>
      <c r="C88" s="77">
        <v>36</v>
      </c>
      <c r="D88" s="76"/>
      <c r="E88" s="77"/>
    </row>
    <row r="89" spans="1:5" x14ac:dyDescent="0.25">
      <c r="A89" s="10">
        <v>197</v>
      </c>
      <c r="B89" s="51" t="s">
        <v>61</v>
      </c>
      <c r="C89" s="77">
        <v>12</v>
      </c>
      <c r="D89" s="76" t="s">
        <v>234</v>
      </c>
      <c r="E89" s="77" t="s">
        <v>235</v>
      </c>
    </row>
    <row r="90" spans="1:5" x14ac:dyDescent="0.25">
      <c r="A90" s="10">
        <v>631</v>
      </c>
      <c r="B90" s="51" t="s">
        <v>63</v>
      </c>
      <c r="C90" s="77">
        <v>14</v>
      </c>
      <c r="D90" s="76" t="s">
        <v>234</v>
      </c>
      <c r="E90" s="77" t="s">
        <v>235</v>
      </c>
    </row>
    <row r="91" spans="1:5" x14ac:dyDescent="0.25">
      <c r="A91" s="10">
        <v>631</v>
      </c>
      <c r="B91" s="51" t="s">
        <v>63</v>
      </c>
      <c r="C91" s="77">
        <v>20</v>
      </c>
      <c r="D91" s="76" t="s">
        <v>234</v>
      </c>
      <c r="E91" s="77" t="s">
        <v>235</v>
      </c>
    </row>
    <row r="92" spans="1:5" x14ac:dyDescent="0.25">
      <c r="A92" s="80">
        <v>347</v>
      </c>
      <c r="B92" s="57" t="s">
        <v>154</v>
      </c>
      <c r="C92" s="77">
        <v>114</v>
      </c>
      <c r="D92" s="76"/>
      <c r="E92" s="77"/>
    </row>
    <row r="93" spans="1:5" x14ac:dyDescent="0.25">
      <c r="A93" s="80">
        <v>789</v>
      </c>
      <c r="B93" s="134" t="s">
        <v>114</v>
      </c>
      <c r="C93" s="77">
        <v>72</v>
      </c>
      <c r="D93" s="76" t="s">
        <v>236</v>
      </c>
      <c r="E93" s="77"/>
    </row>
    <row r="94" spans="1:5" x14ac:dyDescent="0.25">
      <c r="A94" s="80">
        <v>789</v>
      </c>
      <c r="B94" s="134" t="s">
        <v>114</v>
      </c>
      <c r="C94" s="77">
        <v>84</v>
      </c>
      <c r="D94" s="76" t="s">
        <v>236</v>
      </c>
      <c r="E94" s="77"/>
    </row>
    <row r="95" spans="1:5" x14ac:dyDescent="0.25">
      <c r="A95" s="80">
        <v>789</v>
      </c>
      <c r="B95" s="134" t="s">
        <v>114</v>
      </c>
      <c r="C95" s="77">
        <v>90</v>
      </c>
      <c r="D95" s="76" t="s">
        <v>236</v>
      </c>
      <c r="E95" s="77"/>
    </row>
    <row r="96" spans="1:5" x14ac:dyDescent="0.25">
      <c r="A96" s="136">
        <v>458</v>
      </c>
      <c r="B96" s="134" t="s">
        <v>137</v>
      </c>
      <c r="C96" s="77">
        <v>92</v>
      </c>
      <c r="D96" s="76"/>
      <c r="E96" s="77"/>
    </row>
    <row r="97" spans="1:5" x14ac:dyDescent="0.25">
      <c r="A97" s="136">
        <v>458</v>
      </c>
      <c r="B97" s="134" t="s">
        <v>137</v>
      </c>
      <c r="C97" s="77">
        <v>98</v>
      </c>
      <c r="D97" s="76"/>
      <c r="E97" s="77"/>
    </row>
    <row r="98" spans="1:5" x14ac:dyDescent="0.25">
      <c r="A98" s="136">
        <v>458</v>
      </c>
      <c r="B98" s="134" t="s">
        <v>137</v>
      </c>
      <c r="C98" s="77">
        <v>104</v>
      </c>
      <c r="D98" s="76"/>
      <c r="E98" s="77"/>
    </row>
    <row r="99" spans="1:5" x14ac:dyDescent="0.25">
      <c r="A99" s="10">
        <v>61</v>
      </c>
      <c r="B99" s="51" t="s">
        <v>146</v>
      </c>
      <c r="C99" s="77">
        <v>95</v>
      </c>
      <c r="D99" s="76"/>
      <c r="E99" s="77"/>
    </row>
    <row r="100" spans="1:5" x14ac:dyDescent="0.25">
      <c r="A100" s="10">
        <v>61</v>
      </c>
      <c r="B100" s="51" t="s">
        <v>146</v>
      </c>
      <c r="C100" s="77">
        <v>101</v>
      </c>
      <c r="D100" s="76"/>
      <c r="E100" s="77"/>
    </row>
    <row r="101" spans="1:5" x14ac:dyDescent="0.25">
      <c r="A101" s="10">
        <v>61</v>
      </c>
      <c r="B101" s="51" t="s">
        <v>146</v>
      </c>
      <c r="C101" s="77">
        <v>107</v>
      </c>
      <c r="D101" s="76"/>
      <c r="E101" s="77"/>
    </row>
    <row r="102" spans="1:5" x14ac:dyDescent="0.25">
      <c r="A102" s="10">
        <v>61</v>
      </c>
      <c r="B102" s="57" t="s">
        <v>146</v>
      </c>
      <c r="C102" s="77">
        <v>113</v>
      </c>
      <c r="D102" s="76"/>
      <c r="E102" s="77"/>
    </row>
    <row r="103" spans="1:5" x14ac:dyDescent="0.25">
      <c r="A103" s="13">
        <v>162</v>
      </c>
      <c r="B103" s="51" t="s">
        <v>89</v>
      </c>
      <c r="C103" s="77">
        <v>41</v>
      </c>
      <c r="D103" s="76" t="s">
        <v>234</v>
      </c>
      <c r="E103" s="77" t="s">
        <v>235</v>
      </c>
    </row>
    <row r="104" spans="1:5" x14ac:dyDescent="0.25">
      <c r="A104" s="13">
        <v>162</v>
      </c>
      <c r="B104" s="51" t="s">
        <v>89</v>
      </c>
      <c r="C104" s="77">
        <v>47</v>
      </c>
      <c r="D104" s="76" t="s">
        <v>234</v>
      </c>
      <c r="E104" s="77" t="s">
        <v>235</v>
      </c>
    </row>
    <row r="105" spans="1:5" x14ac:dyDescent="0.25">
      <c r="A105" s="10">
        <v>75</v>
      </c>
      <c r="B105" s="51" t="s">
        <v>239</v>
      </c>
      <c r="C105" s="77">
        <v>43</v>
      </c>
      <c r="D105" s="76" t="s">
        <v>234</v>
      </c>
      <c r="E105" s="77"/>
    </row>
    <row r="106" spans="1:5" x14ac:dyDescent="0.25">
      <c r="A106" s="80">
        <v>491</v>
      </c>
      <c r="B106" s="134" t="s">
        <v>66</v>
      </c>
      <c r="C106" s="77">
        <v>19</v>
      </c>
      <c r="D106" s="76" t="s">
        <v>234</v>
      </c>
      <c r="E106" s="77"/>
    </row>
    <row r="107" spans="1:5" x14ac:dyDescent="0.25">
      <c r="A107" s="80">
        <v>491</v>
      </c>
      <c r="B107" s="134" t="s">
        <v>66</v>
      </c>
      <c r="C107" s="77">
        <v>25</v>
      </c>
      <c r="D107" s="76" t="s">
        <v>234</v>
      </c>
      <c r="E107" s="77"/>
    </row>
    <row r="108" spans="1:5" x14ac:dyDescent="0.25">
      <c r="A108" s="136">
        <v>472</v>
      </c>
      <c r="B108" s="134" t="s">
        <v>92</v>
      </c>
      <c r="C108" s="77">
        <v>42</v>
      </c>
      <c r="D108" s="76"/>
      <c r="E108" s="77"/>
    </row>
    <row r="109" spans="1:5" x14ac:dyDescent="0.25">
      <c r="A109" s="136">
        <v>472</v>
      </c>
      <c r="B109" s="134" t="s">
        <v>92</v>
      </c>
      <c r="C109" s="77">
        <v>48</v>
      </c>
      <c r="D109" s="76"/>
      <c r="E109" s="77"/>
    </row>
    <row r="110" spans="1:5" x14ac:dyDescent="0.25">
      <c r="A110" s="21">
        <v>10</v>
      </c>
      <c r="B110" s="51" t="s">
        <v>44</v>
      </c>
      <c r="C110" s="77">
        <v>3</v>
      </c>
      <c r="D110" s="76" t="s">
        <v>234</v>
      </c>
      <c r="E110" s="77" t="s">
        <v>235</v>
      </c>
    </row>
    <row r="111" spans="1:5" x14ac:dyDescent="0.25">
      <c r="A111" s="21">
        <v>10</v>
      </c>
      <c r="B111" s="51" t="s">
        <v>44</v>
      </c>
      <c r="C111" s="77">
        <v>9</v>
      </c>
      <c r="D111" s="76" t="s">
        <v>234</v>
      </c>
      <c r="E111" s="77" t="s">
        <v>235</v>
      </c>
    </row>
    <row r="112" spans="1:5" x14ac:dyDescent="0.25">
      <c r="A112" s="21">
        <v>10</v>
      </c>
      <c r="B112" s="51" t="s">
        <v>44</v>
      </c>
      <c r="C112" s="77">
        <v>15</v>
      </c>
      <c r="D112" s="76" t="s">
        <v>234</v>
      </c>
      <c r="E112" s="77" t="s">
        <v>235</v>
      </c>
    </row>
    <row r="113" spans="1:5" x14ac:dyDescent="0.25">
      <c r="A113" s="21">
        <v>10</v>
      </c>
      <c r="B113" s="51" t="s">
        <v>44</v>
      </c>
      <c r="C113" s="77">
        <v>21</v>
      </c>
      <c r="D113" s="76" t="s">
        <v>234</v>
      </c>
      <c r="E113" s="77" t="s">
        <v>235</v>
      </c>
    </row>
    <row r="114" spans="1:5" x14ac:dyDescent="0.25">
      <c r="A114" s="21">
        <v>10</v>
      </c>
      <c r="B114" s="51" t="s">
        <v>44</v>
      </c>
      <c r="C114" s="77">
        <v>27</v>
      </c>
      <c r="D114" s="76" t="s">
        <v>234</v>
      </c>
      <c r="E114" s="77" t="s">
        <v>235</v>
      </c>
    </row>
    <row r="115" spans="1:5" x14ac:dyDescent="0.25">
      <c r="A115" s="21">
        <v>10</v>
      </c>
      <c r="B115" s="51" t="s">
        <v>44</v>
      </c>
      <c r="C115" s="77">
        <v>33</v>
      </c>
      <c r="D115" s="76" t="s">
        <v>234</v>
      </c>
      <c r="E115" s="77" t="s">
        <v>235</v>
      </c>
    </row>
  </sheetData>
  <autoFilter ref="A1:C115" xr:uid="{00000000-0009-0000-0000-000002000000}">
    <sortState xmlns:xlrd2="http://schemas.microsoft.com/office/spreadsheetml/2017/richdata2" ref="A2:C115">
      <sortCondition ref="B1:B115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H246"/>
  <sheetViews>
    <sheetView topLeftCell="I28" zoomScale="85" zoomScaleNormal="85" workbookViewId="0">
      <selection activeCell="AH53" sqref="AH53"/>
    </sheetView>
  </sheetViews>
  <sheetFormatPr baseColWidth="10" defaultColWidth="11.42578125" defaultRowHeight="12.75" x14ac:dyDescent="0.2"/>
  <cols>
    <col min="1" max="1" width="20.42578125" style="3" customWidth="1"/>
    <col min="2" max="2" width="5.5703125" style="1" customWidth="1"/>
    <col min="3" max="3" width="13.140625" style="128" bestFit="1" customWidth="1"/>
    <col min="4" max="4" width="10.5703125" style="1" bestFit="1" customWidth="1"/>
    <col min="5" max="5" width="13.140625" style="1" bestFit="1" customWidth="1"/>
    <col min="6" max="6" width="7.28515625" style="1" customWidth="1"/>
    <col min="7" max="8" width="10.5703125" style="2" bestFit="1" customWidth="1"/>
    <col min="9" max="9" width="15.7109375" style="1" bestFit="1" customWidth="1"/>
    <col min="10" max="10" width="39.140625" style="2" bestFit="1" customWidth="1"/>
    <col min="11" max="21" width="4" style="1" customWidth="1"/>
    <col min="22" max="23" width="7.28515625" style="1" customWidth="1"/>
    <col min="24" max="25" width="5.42578125" style="1" customWidth="1"/>
    <col min="26" max="26" width="4.7109375" style="1" customWidth="1"/>
    <col min="27" max="27" width="5.28515625" style="1" customWidth="1"/>
    <col min="28" max="28" width="5.140625" style="1" customWidth="1"/>
    <col min="29" max="29" width="5.7109375" style="1" hidden="1" customWidth="1"/>
    <col min="30" max="30" width="7.85546875" style="1" hidden="1" customWidth="1"/>
    <col min="31" max="31" width="8.85546875" style="1" hidden="1" customWidth="1"/>
    <col min="32" max="33" width="10.5703125" style="1" bestFit="1" customWidth="1"/>
    <col min="34" max="34" width="70.42578125" style="3" bestFit="1" customWidth="1"/>
    <col min="35" max="16384" width="11.42578125" style="3"/>
  </cols>
  <sheetData>
    <row r="1" spans="2:34" ht="12.75" customHeight="1" x14ac:dyDescent="0.2">
      <c r="AH1" s="45" t="s">
        <v>0</v>
      </c>
    </row>
    <row r="2" spans="2:34" x14ac:dyDescent="0.2">
      <c r="AH2" s="46">
        <v>1</v>
      </c>
    </row>
    <row r="3" spans="2:34" ht="15" x14ac:dyDescent="0.25">
      <c r="E3"/>
      <c r="AH3" s="46">
        <v>2</v>
      </c>
    </row>
    <row r="4" spans="2:34" x14ac:dyDescent="0.2">
      <c r="AH4" s="46">
        <v>3</v>
      </c>
    </row>
    <row r="5" spans="2:34" x14ac:dyDescent="0.2">
      <c r="AH5" s="46">
        <v>4</v>
      </c>
    </row>
    <row r="6" spans="2:34" x14ac:dyDescent="0.2">
      <c r="AH6" s="46">
        <v>5</v>
      </c>
    </row>
    <row r="7" spans="2:34" x14ac:dyDescent="0.2">
      <c r="AH7" s="46">
        <v>6</v>
      </c>
    </row>
    <row r="8" spans="2:34" x14ac:dyDescent="0.2">
      <c r="AH8" s="46">
        <v>7</v>
      </c>
    </row>
    <row r="9" spans="2:34" x14ac:dyDescent="0.2">
      <c r="AH9" s="46">
        <v>8</v>
      </c>
    </row>
    <row r="10" spans="2:34" x14ac:dyDescent="0.2">
      <c r="AH10" s="46">
        <v>9</v>
      </c>
    </row>
    <row r="11" spans="2:34" x14ac:dyDescent="0.2">
      <c r="AH11" s="46">
        <v>10</v>
      </c>
    </row>
    <row r="13" spans="2:34" x14ac:dyDescent="0.2">
      <c r="E13" s="348"/>
      <c r="F13" s="348"/>
      <c r="G13" s="348"/>
      <c r="H13" s="348"/>
      <c r="I13" s="348"/>
      <c r="J13" s="348"/>
      <c r="K13" s="348"/>
      <c r="L13" s="348"/>
      <c r="M13" s="348"/>
      <c r="N13" s="348"/>
      <c r="O13" s="348"/>
      <c r="P13" s="348"/>
      <c r="Q13" s="348"/>
      <c r="R13" s="348"/>
      <c r="S13" s="348"/>
      <c r="T13" s="348"/>
      <c r="U13" s="348"/>
      <c r="V13" s="348"/>
      <c r="W13" s="348"/>
      <c r="X13" s="348"/>
      <c r="Y13" s="348"/>
      <c r="Z13" s="348"/>
      <c r="AA13" s="348"/>
      <c r="AB13" s="348"/>
      <c r="AC13" s="348"/>
      <c r="AD13" s="348"/>
      <c r="AE13" s="348"/>
      <c r="AF13" s="348"/>
      <c r="AG13" s="348"/>
      <c r="AH13" s="348"/>
    </row>
    <row r="14" spans="2:34" ht="13.5" thickBot="1" x14ac:dyDescent="0.25">
      <c r="E14" s="348"/>
      <c r="F14" s="348"/>
      <c r="G14" s="348"/>
      <c r="H14" s="348"/>
      <c r="I14" s="348"/>
      <c r="J14" s="348"/>
      <c r="K14" s="348"/>
      <c r="L14" s="348"/>
      <c r="M14" s="348"/>
      <c r="N14" s="348"/>
      <c r="O14" s="348"/>
      <c r="P14" s="348"/>
      <c r="Q14" s="348"/>
      <c r="R14" s="348"/>
      <c r="S14" s="348"/>
      <c r="T14" s="348"/>
      <c r="U14" s="348"/>
      <c r="V14" s="348"/>
      <c r="W14" s="348"/>
      <c r="X14" s="348"/>
      <c r="Y14" s="348"/>
      <c r="Z14" s="348"/>
      <c r="AA14" s="348"/>
      <c r="AB14" s="348"/>
      <c r="AC14" s="348"/>
      <c r="AD14" s="348"/>
      <c r="AE14" s="348"/>
      <c r="AF14" s="348"/>
      <c r="AG14" s="348"/>
      <c r="AH14" s="348"/>
    </row>
    <row r="15" spans="2:34" ht="32.450000000000003" customHeight="1" thickBot="1" x14ac:dyDescent="0.45">
      <c r="B15" s="332" t="s">
        <v>1</v>
      </c>
      <c r="C15" s="334" t="s">
        <v>2</v>
      </c>
      <c r="D15" s="336" t="s">
        <v>3</v>
      </c>
      <c r="E15" s="339" t="s">
        <v>4</v>
      </c>
      <c r="F15" s="339" t="s">
        <v>5</v>
      </c>
      <c r="G15" s="339" t="s">
        <v>6</v>
      </c>
      <c r="H15" s="339" t="s">
        <v>7</v>
      </c>
      <c r="I15" s="339" t="s">
        <v>8</v>
      </c>
      <c r="J15" s="352" t="s">
        <v>9</v>
      </c>
      <c r="K15" s="341" t="s">
        <v>10</v>
      </c>
      <c r="L15" s="342"/>
      <c r="M15" s="342"/>
      <c r="N15" s="342"/>
      <c r="O15" s="342"/>
      <c r="P15" s="342"/>
      <c r="Q15" s="342"/>
      <c r="R15" s="342"/>
      <c r="S15" s="342"/>
      <c r="T15" s="342"/>
      <c r="U15" s="343"/>
      <c r="V15" s="355" t="s">
        <v>11</v>
      </c>
      <c r="W15" s="358" t="s">
        <v>12</v>
      </c>
      <c r="X15" s="361" t="s">
        <v>13</v>
      </c>
      <c r="Y15" s="362"/>
      <c r="Z15" s="362"/>
      <c r="AA15" s="362"/>
      <c r="AB15" s="362"/>
      <c r="AC15" s="362"/>
      <c r="AD15" s="363"/>
      <c r="AE15" s="4"/>
      <c r="AF15" s="4"/>
      <c r="AG15" s="4"/>
      <c r="AH15" s="37"/>
    </row>
    <row r="16" spans="2:34" s="6" customFormat="1" ht="27.75" customHeight="1" thickBot="1" x14ac:dyDescent="0.25">
      <c r="B16" s="333"/>
      <c r="C16" s="335"/>
      <c r="D16" s="337"/>
      <c r="E16" s="340"/>
      <c r="F16" s="340"/>
      <c r="G16" s="340"/>
      <c r="H16" s="340"/>
      <c r="I16" s="340"/>
      <c r="J16" s="353"/>
      <c r="K16" s="344" t="s">
        <v>14</v>
      </c>
      <c r="L16" s="345"/>
      <c r="M16" s="345"/>
      <c r="N16" s="345"/>
      <c r="O16" s="345"/>
      <c r="P16" s="345"/>
      <c r="Q16" s="345"/>
      <c r="R16" s="345"/>
      <c r="S16" s="345"/>
      <c r="T16" s="345"/>
      <c r="U16" s="346"/>
      <c r="V16" s="356"/>
      <c r="W16" s="359"/>
      <c r="X16" s="364" t="s">
        <v>15</v>
      </c>
      <c r="Y16" s="330" t="s">
        <v>16</v>
      </c>
      <c r="Z16" s="330" t="s">
        <v>17</v>
      </c>
      <c r="AA16" s="330" t="s">
        <v>18</v>
      </c>
      <c r="AB16" s="330" t="s">
        <v>19</v>
      </c>
      <c r="AC16" s="330" t="s">
        <v>20</v>
      </c>
      <c r="AD16" s="349" t="s">
        <v>21</v>
      </c>
      <c r="AE16" s="5"/>
      <c r="AF16" s="5"/>
      <c r="AG16" s="5"/>
      <c r="AH16" s="351" t="s">
        <v>22</v>
      </c>
    </row>
    <row r="17" spans="2:34" s="8" customFormat="1" ht="67.150000000000006" customHeight="1" thickBot="1" x14ac:dyDescent="0.25">
      <c r="B17" s="333"/>
      <c r="C17" s="335"/>
      <c r="D17" s="338"/>
      <c r="E17" s="340"/>
      <c r="F17" s="340"/>
      <c r="G17" s="340"/>
      <c r="H17" s="340"/>
      <c r="I17" s="340"/>
      <c r="J17" s="354"/>
      <c r="K17" s="93">
        <v>1</v>
      </c>
      <c r="L17" s="94">
        <v>2</v>
      </c>
      <c r="M17" s="94">
        <v>3</v>
      </c>
      <c r="N17" s="94">
        <v>4</v>
      </c>
      <c r="O17" s="94">
        <v>5</v>
      </c>
      <c r="P17" s="94">
        <v>6</v>
      </c>
      <c r="Q17" s="94">
        <v>7</v>
      </c>
      <c r="R17" s="94">
        <v>8</v>
      </c>
      <c r="S17" s="94">
        <v>9</v>
      </c>
      <c r="T17" s="95">
        <v>10</v>
      </c>
      <c r="U17" s="96">
        <v>11</v>
      </c>
      <c r="V17" s="357"/>
      <c r="W17" s="360"/>
      <c r="X17" s="357"/>
      <c r="Y17" s="331"/>
      <c r="Z17" s="331"/>
      <c r="AA17" s="331"/>
      <c r="AB17" s="331"/>
      <c r="AC17" s="331"/>
      <c r="AD17" s="350"/>
      <c r="AE17" s="7" t="s">
        <v>23</v>
      </c>
      <c r="AF17" s="7" t="s">
        <v>24</v>
      </c>
      <c r="AG17" s="7" t="s">
        <v>25</v>
      </c>
      <c r="AH17" s="351"/>
    </row>
    <row r="18" spans="2:34" s="20" customFormat="1" ht="23.25" customHeight="1" thickBot="1" x14ac:dyDescent="0.25">
      <c r="B18" s="126">
        <v>1</v>
      </c>
      <c r="C18" s="125">
        <v>312</v>
      </c>
      <c r="D18" s="11" t="s">
        <v>26</v>
      </c>
      <c r="E18" s="12">
        <v>31</v>
      </c>
      <c r="F18" s="10">
        <v>1</v>
      </c>
      <c r="G18" s="13" t="s">
        <v>27</v>
      </c>
      <c r="H18" s="14">
        <v>2015</v>
      </c>
      <c r="I18" s="10" t="s">
        <v>28</v>
      </c>
      <c r="J18" s="15" t="s">
        <v>29</v>
      </c>
      <c r="K18" s="110">
        <v>27</v>
      </c>
      <c r="L18" s="111"/>
      <c r="M18" s="111"/>
      <c r="N18" s="111"/>
      <c r="O18" s="111"/>
      <c r="P18" s="111"/>
      <c r="Q18" s="111"/>
      <c r="R18" s="111"/>
      <c r="S18" s="111"/>
      <c r="T18" s="111"/>
      <c r="U18" s="112"/>
      <c r="V18" s="102">
        <v>4</v>
      </c>
      <c r="W18" s="16">
        <f>SUM(V18*20)</f>
        <v>80</v>
      </c>
      <c r="X18" s="17" t="s">
        <v>60</v>
      </c>
      <c r="Y18" s="17"/>
      <c r="Z18" s="17"/>
      <c r="AA18" s="17"/>
      <c r="AB18" s="17" t="s">
        <v>57</v>
      </c>
      <c r="AC18" s="18"/>
      <c r="AD18" s="18"/>
      <c r="AE18" s="44"/>
      <c r="AF18" s="19" t="s">
        <v>32</v>
      </c>
      <c r="AG18" s="19" t="s">
        <v>33</v>
      </c>
      <c r="AH18" s="51" t="s">
        <v>34</v>
      </c>
    </row>
    <row r="19" spans="2:34" s="20" customFormat="1" ht="23.25" customHeight="1" thickBot="1" x14ac:dyDescent="0.25">
      <c r="B19" s="127">
        <v>2</v>
      </c>
      <c r="C19" s="125">
        <v>631</v>
      </c>
      <c r="D19" s="11" t="s">
        <v>26</v>
      </c>
      <c r="E19" s="12">
        <v>31</v>
      </c>
      <c r="F19" s="10">
        <v>1</v>
      </c>
      <c r="G19" s="13" t="s">
        <v>27</v>
      </c>
      <c r="H19" s="14">
        <v>2015</v>
      </c>
      <c r="I19" s="10" t="s">
        <v>35</v>
      </c>
      <c r="J19" s="15" t="s">
        <v>36</v>
      </c>
      <c r="K19" s="113">
        <v>27</v>
      </c>
      <c r="L19" s="98"/>
      <c r="M19" s="98"/>
      <c r="N19" s="98"/>
      <c r="O19" s="98"/>
      <c r="P19" s="98"/>
      <c r="Q19" s="98"/>
      <c r="R19" s="98"/>
      <c r="S19" s="98"/>
      <c r="T19" s="98"/>
      <c r="U19" s="114"/>
      <c r="V19" s="103">
        <v>7</v>
      </c>
      <c r="W19" s="16">
        <f t="shared" ref="W19:W94" si="0">SUM(V19*20)</f>
        <v>140</v>
      </c>
      <c r="X19" s="17" t="s">
        <v>37</v>
      </c>
      <c r="Y19" s="17" t="s">
        <v>60</v>
      </c>
      <c r="Z19" s="17" t="s">
        <v>69</v>
      </c>
      <c r="AA19" s="17"/>
      <c r="AB19" s="17"/>
      <c r="AC19" s="18"/>
      <c r="AD19" s="18"/>
      <c r="AE19" s="44"/>
      <c r="AF19" s="19" t="s">
        <v>32</v>
      </c>
      <c r="AG19" s="19" t="s">
        <v>33</v>
      </c>
      <c r="AH19" s="51" t="s">
        <v>63</v>
      </c>
    </row>
    <row r="20" spans="2:34" s="20" customFormat="1" ht="23.25" customHeight="1" thickBot="1" x14ac:dyDescent="0.25">
      <c r="B20" s="126">
        <v>3</v>
      </c>
      <c r="C20" s="21">
        <v>10</v>
      </c>
      <c r="D20" s="11" t="s">
        <v>26</v>
      </c>
      <c r="E20" s="12">
        <v>31</v>
      </c>
      <c r="F20" s="10">
        <v>1</v>
      </c>
      <c r="G20" s="13" t="s">
        <v>27</v>
      </c>
      <c r="H20" s="14">
        <v>2015</v>
      </c>
      <c r="I20" s="10" t="s">
        <v>41</v>
      </c>
      <c r="J20" s="15" t="s">
        <v>42</v>
      </c>
      <c r="K20" s="113">
        <v>27</v>
      </c>
      <c r="L20" s="98"/>
      <c r="M20" s="98"/>
      <c r="N20" s="98"/>
      <c r="O20" s="98"/>
      <c r="P20" s="98"/>
      <c r="Q20" s="98"/>
      <c r="R20" s="98"/>
      <c r="S20" s="98"/>
      <c r="T20" s="98"/>
      <c r="U20" s="114"/>
      <c r="V20" s="103">
        <v>3</v>
      </c>
      <c r="W20" s="16">
        <f t="shared" si="0"/>
        <v>60</v>
      </c>
      <c r="X20" s="17"/>
      <c r="Y20" s="17" t="s">
        <v>37</v>
      </c>
      <c r="Z20" s="17" t="s">
        <v>240</v>
      </c>
      <c r="AA20" s="17"/>
      <c r="AB20" s="17"/>
      <c r="AC20" s="18"/>
      <c r="AD20" s="18"/>
      <c r="AE20" s="44"/>
      <c r="AF20" s="19" t="s">
        <v>32</v>
      </c>
      <c r="AG20" s="19" t="s">
        <v>33</v>
      </c>
      <c r="AH20" s="51" t="s">
        <v>241</v>
      </c>
    </row>
    <row r="21" spans="2:34" s="20" customFormat="1" ht="23.25" customHeight="1" thickBot="1" x14ac:dyDescent="0.25">
      <c r="B21" s="127">
        <v>4</v>
      </c>
      <c r="C21" s="41">
        <v>105</v>
      </c>
      <c r="D21" s="11" t="s">
        <v>26</v>
      </c>
      <c r="E21" s="12">
        <v>31</v>
      </c>
      <c r="F21" s="10">
        <v>1</v>
      </c>
      <c r="G21" s="13" t="s">
        <v>27</v>
      </c>
      <c r="H21" s="14">
        <v>2015</v>
      </c>
      <c r="I21" s="10" t="s">
        <v>45</v>
      </c>
      <c r="J21" s="15" t="s">
        <v>46</v>
      </c>
      <c r="K21" s="113">
        <v>27</v>
      </c>
      <c r="L21" s="98"/>
      <c r="M21" s="98"/>
      <c r="N21" s="98"/>
      <c r="O21" s="98"/>
      <c r="P21" s="98"/>
      <c r="Q21" s="98"/>
      <c r="R21" s="98"/>
      <c r="S21" s="98"/>
      <c r="T21" s="98"/>
      <c r="U21" s="114"/>
      <c r="V21" s="104">
        <v>4</v>
      </c>
      <c r="W21" s="16">
        <f t="shared" si="0"/>
        <v>80</v>
      </c>
      <c r="X21" s="17" t="s">
        <v>39</v>
      </c>
      <c r="Y21" s="17" t="s">
        <v>39</v>
      </c>
      <c r="Z21" s="17"/>
      <c r="AA21" s="17"/>
      <c r="AB21" s="17"/>
      <c r="AC21" s="18"/>
      <c r="AD21" s="18"/>
      <c r="AE21" s="44"/>
      <c r="AF21" s="19" t="s">
        <v>32</v>
      </c>
      <c r="AG21" s="19" t="s">
        <v>33</v>
      </c>
      <c r="AH21" s="51" t="s">
        <v>47</v>
      </c>
    </row>
    <row r="22" spans="2:34" s="20" customFormat="1" ht="23.25" customHeight="1" thickBot="1" x14ac:dyDescent="0.25">
      <c r="B22" s="126">
        <v>5</v>
      </c>
      <c r="C22" s="10">
        <v>159</v>
      </c>
      <c r="D22" s="11" t="s">
        <v>26</v>
      </c>
      <c r="E22" s="12">
        <v>31</v>
      </c>
      <c r="F22" s="10">
        <v>1</v>
      </c>
      <c r="G22" s="13" t="s">
        <v>27</v>
      </c>
      <c r="H22" s="14">
        <v>2015</v>
      </c>
      <c r="I22" s="10" t="s">
        <v>48</v>
      </c>
      <c r="J22" s="15" t="s">
        <v>49</v>
      </c>
      <c r="K22" s="113">
        <v>27</v>
      </c>
      <c r="L22" s="98"/>
      <c r="M22" s="98"/>
      <c r="N22" s="98"/>
      <c r="O22" s="98"/>
      <c r="P22" s="98"/>
      <c r="Q22" s="98"/>
      <c r="R22" s="98"/>
      <c r="S22" s="98"/>
      <c r="T22" s="98"/>
      <c r="U22" s="114"/>
      <c r="V22" s="104">
        <v>5</v>
      </c>
      <c r="W22" s="16">
        <f t="shared" si="0"/>
        <v>100</v>
      </c>
      <c r="X22" s="17"/>
      <c r="Y22" s="17"/>
      <c r="Z22" s="17" t="s">
        <v>60</v>
      </c>
      <c r="AA22" s="17" t="s">
        <v>112</v>
      </c>
      <c r="AB22" s="17"/>
      <c r="AC22" s="18"/>
      <c r="AD22" s="18"/>
      <c r="AE22" s="44"/>
      <c r="AF22" s="19" t="s">
        <v>32</v>
      </c>
      <c r="AG22" s="19" t="s">
        <v>33</v>
      </c>
      <c r="AH22" s="51" t="s">
        <v>50</v>
      </c>
    </row>
    <row r="23" spans="2:34" s="20" customFormat="1" ht="23.25" customHeight="1" thickBot="1" x14ac:dyDescent="0.25">
      <c r="B23" s="127">
        <v>6</v>
      </c>
      <c r="C23" s="10">
        <v>197</v>
      </c>
      <c r="D23" s="11" t="s">
        <v>26</v>
      </c>
      <c r="E23" s="12">
        <v>31</v>
      </c>
      <c r="F23" s="10">
        <v>1</v>
      </c>
      <c r="G23" s="13" t="s">
        <v>27</v>
      </c>
      <c r="H23" s="14">
        <v>2015</v>
      </c>
      <c r="I23" s="10" t="s">
        <v>51</v>
      </c>
      <c r="J23" s="15" t="s">
        <v>52</v>
      </c>
      <c r="K23" s="113">
        <v>27</v>
      </c>
      <c r="L23" s="98"/>
      <c r="M23" s="98"/>
      <c r="N23" s="98"/>
      <c r="O23" s="98"/>
      <c r="P23" s="98"/>
      <c r="Q23" s="98"/>
      <c r="R23" s="98"/>
      <c r="S23" s="98"/>
      <c r="T23" s="98"/>
      <c r="U23" s="114"/>
      <c r="V23" s="104">
        <v>3</v>
      </c>
      <c r="W23" s="16">
        <f t="shared" si="0"/>
        <v>60</v>
      </c>
      <c r="X23" s="17"/>
      <c r="Y23" s="17"/>
      <c r="Z23" s="17"/>
      <c r="AA23" s="17" t="s">
        <v>43</v>
      </c>
      <c r="AB23" s="17" t="s">
        <v>39</v>
      </c>
      <c r="AC23" s="18"/>
      <c r="AD23" s="18"/>
      <c r="AE23" s="44"/>
      <c r="AF23" s="19" t="s">
        <v>32</v>
      </c>
      <c r="AG23" s="19" t="s">
        <v>33</v>
      </c>
      <c r="AH23" s="51" t="s">
        <v>61</v>
      </c>
    </row>
    <row r="24" spans="2:34" s="20" customFormat="1" ht="23.25" customHeight="1" thickBot="1" x14ac:dyDescent="0.25">
      <c r="B24" s="126">
        <v>7</v>
      </c>
      <c r="C24" s="10">
        <v>312</v>
      </c>
      <c r="D24" s="11" t="s">
        <v>26</v>
      </c>
      <c r="E24" s="12">
        <v>31</v>
      </c>
      <c r="F24" s="10">
        <v>1</v>
      </c>
      <c r="G24" s="13" t="s">
        <v>56</v>
      </c>
      <c r="H24" s="14">
        <v>2015</v>
      </c>
      <c r="I24" s="10" t="s">
        <v>28</v>
      </c>
      <c r="J24" s="15" t="s">
        <v>29</v>
      </c>
      <c r="K24" s="113">
        <v>27</v>
      </c>
      <c r="L24" s="98"/>
      <c r="M24" s="98"/>
      <c r="N24" s="98"/>
      <c r="O24" s="98"/>
      <c r="P24" s="98"/>
      <c r="Q24" s="98"/>
      <c r="R24" s="98"/>
      <c r="S24" s="98"/>
      <c r="T24" s="98"/>
      <c r="U24" s="114"/>
      <c r="V24" s="102">
        <v>4</v>
      </c>
      <c r="W24" s="16">
        <f t="shared" si="0"/>
        <v>80</v>
      </c>
      <c r="X24" s="24" t="s">
        <v>39</v>
      </c>
      <c r="Y24" s="24"/>
      <c r="Z24" s="24"/>
      <c r="AA24" s="24"/>
      <c r="AB24" s="24" t="s">
        <v>31</v>
      </c>
      <c r="AC24" s="25"/>
      <c r="AD24" s="25"/>
      <c r="AE24" s="44"/>
      <c r="AF24" s="19" t="s">
        <v>32</v>
      </c>
      <c r="AG24" s="19" t="s">
        <v>33</v>
      </c>
      <c r="AH24" s="51" t="s">
        <v>34</v>
      </c>
    </row>
    <row r="25" spans="2:34" s="20" customFormat="1" ht="23.25" customHeight="1" thickBot="1" x14ac:dyDescent="0.25">
      <c r="B25" s="127">
        <v>8</v>
      </c>
      <c r="C25" s="10">
        <v>634</v>
      </c>
      <c r="D25" s="11" t="s">
        <v>26</v>
      </c>
      <c r="E25" s="12">
        <v>31</v>
      </c>
      <c r="F25" s="10">
        <v>1</v>
      </c>
      <c r="G25" s="13" t="s">
        <v>56</v>
      </c>
      <c r="H25" s="14">
        <v>2015</v>
      </c>
      <c r="I25" s="10" t="s">
        <v>35</v>
      </c>
      <c r="J25" s="15" t="s">
        <v>36</v>
      </c>
      <c r="K25" s="113">
        <v>27</v>
      </c>
      <c r="L25" s="98"/>
      <c r="M25" s="98"/>
      <c r="N25" s="98"/>
      <c r="O25" s="98"/>
      <c r="P25" s="98"/>
      <c r="Q25" s="98"/>
      <c r="R25" s="98"/>
      <c r="S25" s="98"/>
      <c r="T25" s="98"/>
      <c r="U25" s="114"/>
      <c r="V25" s="103">
        <v>7</v>
      </c>
      <c r="W25" s="16">
        <f t="shared" si="0"/>
        <v>140</v>
      </c>
      <c r="X25" s="24"/>
      <c r="Y25" s="24"/>
      <c r="Z25" s="24" t="s">
        <v>112</v>
      </c>
      <c r="AA25" s="24" t="s">
        <v>60</v>
      </c>
      <c r="AB25" s="24" t="s">
        <v>60</v>
      </c>
      <c r="AC25" s="25"/>
      <c r="AD25" s="25"/>
      <c r="AE25" s="44"/>
      <c r="AF25" s="19" t="s">
        <v>32</v>
      </c>
      <c r="AG25" s="19" t="s">
        <v>33</v>
      </c>
      <c r="AH25" s="51" t="s">
        <v>242</v>
      </c>
    </row>
    <row r="26" spans="2:34" s="20" customFormat="1" ht="23.25" customHeight="1" thickBot="1" x14ac:dyDescent="0.25">
      <c r="B26" s="126">
        <v>9</v>
      </c>
      <c r="C26" s="21">
        <v>10</v>
      </c>
      <c r="D26" s="11" t="s">
        <v>26</v>
      </c>
      <c r="E26" s="12">
        <v>31</v>
      </c>
      <c r="F26" s="10">
        <v>1</v>
      </c>
      <c r="G26" s="13" t="s">
        <v>56</v>
      </c>
      <c r="H26" s="14">
        <v>2015</v>
      </c>
      <c r="I26" s="10" t="s">
        <v>41</v>
      </c>
      <c r="J26" s="15" t="s">
        <v>42</v>
      </c>
      <c r="K26" s="113">
        <v>27</v>
      </c>
      <c r="L26" s="98"/>
      <c r="M26" s="98"/>
      <c r="N26" s="98"/>
      <c r="O26" s="98"/>
      <c r="P26" s="98"/>
      <c r="Q26" s="98"/>
      <c r="R26" s="98"/>
      <c r="S26" s="98"/>
      <c r="T26" s="98"/>
      <c r="U26" s="114"/>
      <c r="V26" s="103">
        <v>3</v>
      </c>
      <c r="W26" s="16">
        <f t="shared" si="0"/>
        <v>60</v>
      </c>
      <c r="X26" s="24"/>
      <c r="Y26" s="24" t="s">
        <v>54</v>
      </c>
      <c r="Z26" s="24"/>
      <c r="AA26" s="24" t="s">
        <v>37</v>
      </c>
      <c r="AB26" s="24"/>
      <c r="AC26" s="25"/>
      <c r="AD26" s="25"/>
      <c r="AE26" s="44"/>
      <c r="AF26" s="19" t="s">
        <v>32</v>
      </c>
      <c r="AG26" s="19" t="s">
        <v>33</v>
      </c>
      <c r="AH26" s="51" t="s">
        <v>241</v>
      </c>
    </row>
    <row r="27" spans="2:34" s="20" customFormat="1" ht="23.25" customHeight="1" thickBot="1" x14ac:dyDescent="0.25">
      <c r="B27" s="127">
        <v>10</v>
      </c>
      <c r="C27" s="10">
        <v>105</v>
      </c>
      <c r="D27" s="11" t="s">
        <v>26</v>
      </c>
      <c r="E27" s="12">
        <v>31</v>
      </c>
      <c r="F27" s="10">
        <v>1</v>
      </c>
      <c r="G27" s="13" t="s">
        <v>56</v>
      </c>
      <c r="H27" s="14">
        <v>2015</v>
      </c>
      <c r="I27" s="10" t="s">
        <v>45</v>
      </c>
      <c r="J27" s="15" t="s">
        <v>46</v>
      </c>
      <c r="K27" s="113">
        <v>27</v>
      </c>
      <c r="L27" s="98"/>
      <c r="M27" s="98"/>
      <c r="N27" s="98"/>
      <c r="O27" s="98"/>
      <c r="P27" s="98"/>
      <c r="Q27" s="98"/>
      <c r="R27" s="98"/>
      <c r="S27" s="98"/>
      <c r="T27" s="98"/>
      <c r="U27" s="114"/>
      <c r="V27" s="104">
        <v>4</v>
      </c>
      <c r="W27" s="16">
        <f t="shared" si="0"/>
        <v>80</v>
      </c>
      <c r="X27" s="24" t="s">
        <v>37</v>
      </c>
      <c r="Y27" s="24" t="s">
        <v>60</v>
      </c>
      <c r="Z27" s="24"/>
      <c r="AA27" s="24"/>
      <c r="AB27" s="24"/>
      <c r="AC27" s="25"/>
      <c r="AD27" s="25"/>
      <c r="AE27" s="44"/>
      <c r="AF27" s="19" t="s">
        <v>32</v>
      </c>
      <c r="AG27" s="19" t="s">
        <v>33</v>
      </c>
      <c r="AH27" s="51" t="s">
        <v>47</v>
      </c>
    </row>
    <row r="28" spans="2:34" s="20" customFormat="1" ht="23.25" customHeight="1" thickBot="1" x14ac:dyDescent="0.25">
      <c r="B28" s="126">
        <v>11</v>
      </c>
      <c r="C28" s="10">
        <v>159</v>
      </c>
      <c r="D28" s="11" t="s">
        <v>26</v>
      </c>
      <c r="E28" s="12">
        <v>31</v>
      </c>
      <c r="F28" s="10">
        <v>1</v>
      </c>
      <c r="G28" s="13" t="s">
        <v>56</v>
      </c>
      <c r="H28" s="14">
        <v>2015</v>
      </c>
      <c r="I28" s="10" t="s">
        <v>48</v>
      </c>
      <c r="J28" s="15" t="s">
        <v>49</v>
      </c>
      <c r="K28" s="113">
        <v>27</v>
      </c>
      <c r="L28" s="98"/>
      <c r="M28" s="98"/>
      <c r="N28" s="98"/>
      <c r="O28" s="98"/>
      <c r="P28" s="98"/>
      <c r="Q28" s="98"/>
      <c r="R28" s="98"/>
      <c r="S28" s="98"/>
      <c r="T28" s="98"/>
      <c r="U28" s="114"/>
      <c r="V28" s="104">
        <v>5</v>
      </c>
      <c r="W28" s="16">
        <f t="shared" si="0"/>
        <v>100</v>
      </c>
      <c r="X28" s="24"/>
      <c r="Y28" s="24" t="s">
        <v>67</v>
      </c>
      <c r="Z28" s="24"/>
      <c r="AA28" s="24" t="s">
        <v>39</v>
      </c>
      <c r="AB28" s="24"/>
      <c r="AC28" s="25"/>
      <c r="AD28" s="25"/>
      <c r="AE28" s="44"/>
      <c r="AF28" s="19" t="s">
        <v>32</v>
      </c>
      <c r="AG28" s="19" t="s">
        <v>33</v>
      </c>
      <c r="AH28" s="51" t="s">
        <v>50</v>
      </c>
    </row>
    <row r="29" spans="2:34" s="20" customFormat="1" ht="23.25" customHeight="1" thickBot="1" x14ac:dyDescent="0.25">
      <c r="B29" s="127">
        <v>12</v>
      </c>
      <c r="C29" s="10">
        <v>197</v>
      </c>
      <c r="D29" s="11" t="s">
        <v>26</v>
      </c>
      <c r="E29" s="12">
        <v>31</v>
      </c>
      <c r="F29" s="10">
        <v>1</v>
      </c>
      <c r="G29" s="13" t="s">
        <v>56</v>
      </c>
      <c r="H29" s="14">
        <v>2015</v>
      </c>
      <c r="I29" s="10" t="s">
        <v>51</v>
      </c>
      <c r="J29" s="15" t="s">
        <v>52</v>
      </c>
      <c r="K29" s="113">
        <v>27</v>
      </c>
      <c r="L29" s="98"/>
      <c r="M29" s="98"/>
      <c r="N29" s="98"/>
      <c r="O29" s="98"/>
      <c r="P29" s="98"/>
      <c r="Q29" s="98"/>
      <c r="R29" s="98"/>
      <c r="S29" s="98"/>
      <c r="T29" s="98"/>
      <c r="U29" s="114"/>
      <c r="V29" s="104">
        <v>3</v>
      </c>
      <c r="W29" s="16">
        <f t="shared" si="0"/>
        <v>60</v>
      </c>
      <c r="X29" s="24" t="s">
        <v>60</v>
      </c>
      <c r="Y29" s="24"/>
      <c r="Z29" s="24" t="s">
        <v>43</v>
      </c>
      <c r="AA29" s="24"/>
      <c r="AB29" s="24"/>
      <c r="AC29" s="25"/>
      <c r="AD29" s="25"/>
      <c r="AE29" s="44"/>
      <c r="AF29" s="19" t="s">
        <v>32</v>
      </c>
      <c r="AG29" s="19" t="s">
        <v>33</v>
      </c>
      <c r="AH29" s="51" t="s">
        <v>61</v>
      </c>
    </row>
    <row r="30" spans="2:34" s="20" customFormat="1" ht="23.25" customHeight="1" thickBot="1" x14ac:dyDescent="0.25">
      <c r="B30" s="126">
        <v>13</v>
      </c>
      <c r="C30" s="10">
        <v>312</v>
      </c>
      <c r="D30" s="11" t="s">
        <v>26</v>
      </c>
      <c r="E30" s="12">
        <v>31</v>
      </c>
      <c r="F30" s="10">
        <v>1</v>
      </c>
      <c r="G30" s="13" t="s">
        <v>62</v>
      </c>
      <c r="H30" s="14">
        <v>2015</v>
      </c>
      <c r="I30" s="10" t="s">
        <v>28</v>
      </c>
      <c r="J30" s="15" t="s">
        <v>29</v>
      </c>
      <c r="K30" s="113">
        <v>27</v>
      </c>
      <c r="L30" s="98"/>
      <c r="M30" s="98"/>
      <c r="N30" s="98"/>
      <c r="O30" s="98"/>
      <c r="P30" s="98"/>
      <c r="Q30" s="98"/>
      <c r="R30" s="98"/>
      <c r="S30" s="98"/>
      <c r="T30" s="98"/>
      <c r="U30" s="114"/>
      <c r="V30" s="102">
        <v>4</v>
      </c>
      <c r="W30" s="16">
        <f t="shared" si="0"/>
        <v>80</v>
      </c>
      <c r="X30" s="17" t="s">
        <v>37</v>
      </c>
      <c r="Y30" s="17"/>
      <c r="Z30" s="17"/>
      <c r="AA30" s="17"/>
      <c r="AB30" s="17" t="s">
        <v>30</v>
      </c>
      <c r="AC30" s="18"/>
      <c r="AD30" s="18"/>
      <c r="AE30" s="44"/>
      <c r="AF30" s="19" t="s">
        <v>32</v>
      </c>
      <c r="AG30" s="19" t="s">
        <v>33</v>
      </c>
      <c r="AH30" s="51" t="s">
        <v>34</v>
      </c>
    </row>
    <row r="31" spans="2:34" s="20" customFormat="1" ht="23.25" customHeight="1" thickBot="1" x14ac:dyDescent="0.25">
      <c r="B31" s="127">
        <v>14</v>
      </c>
      <c r="C31" s="10">
        <v>631</v>
      </c>
      <c r="D31" s="11" t="s">
        <v>26</v>
      </c>
      <c r="E31" s="12">
        <v>31</v>
      </c>
      <c r="F31" s="10">
        <v>1</v>
      </c>
      <c r="G31" s="13" t="s">
        <v>62</v>
      </c>
      <c r="H31" s="14">
        <v>2015</v>
      </c>
      <c r="I31" s="10" t="s">
        <v>35</v>
      </c>
      <c r="J31" s="15" t="s">
        <v>36</v>
      </c>
      <c r="K31" s="113">
        <v>27</v>
      </c>
      <c r="L31" s="98"/>
      <c r="M31" s="98"/>
      <c r="N31" s="98"/>
      <c r="O31" s="98"/>
      <c r="P31" s="98"/>
      <c r="Q31" s="98"/>
      <c r="R31" s="98"/>
      <c r="S31" s="98"/>
      <c r="T31" s="98"/>
      <c r="U31" s="114"/>
      <c r="V31" s="103">
        <v>7</v>
      </c>
      <c r="W31" s="16">
        <f t="shared" si="0"/>
        <v>140</v>
      </c>
      <c r="X31" s="17" t="s">
        <v>39</v>
      </c>
      <c r="Y31" s="17"/>
      <c r="Z31" s="17" t="s">
        <v>243</v>
      </c>
      <c r="AA31" s="17" t="s">
        <v>244</v>
      </c>
      <c r="AB31" s="17"/>
      <c r="AC31" s="18"/>
      <c r="AD31" s="18"/>
      <c r="AE31" s="44"/>
      <c r="AF31" s="19" t="s">
        <v>32</v>
      </c>
      <c r="AG31" s="19" t="s">
        <v>33</v>
      </c>
      <c r="AH31" s="51" t="s">
        <v>63</v>
      </c>
    </row>
    <row r="32" spans="2:34" s="20" customFormat="1" ht="23.25" customHeight="1" thickBot="1" x14ac:dyDescent="0.25">
      <c r="B32" s="126">
        <v>15</v>
      </c>
      <c r="C32" s="21">
        <v>10</v>
      </c>
      <c r="D32" s="11" t="s">
        <v>26</v>
      </c>
      <c r="E32" s="12">
        <v>31</v>
      </c>
      <c r="F32" s="10">
        <v>1</v>
      </c>
      <c r="G32" s="13" t="s">
        <v>62</v>
      </c>
      <c r="H32" s="14">
        <v>2015</v>
      </c>
      <c r="I32" s="10" t="s">
        <v>41</v>
      </c>
      <c r="J32" s="15" t="s">
        <v>42</v>
      </c>
      <c r="K32" s="113">
        <v>27</v>
      </c>
      <c r="L32" s="98"/>
      <c r="M32" s="98"/>
      <c r="N32" s="98"/>
      <c r="O32" s="98"/>
      <c r="P32" s="98"/>
      <c r="Q32" s="98"/>
      <c r="R32" s="98"/>
      <c r="S32" s="98"/>
      <c r="T32" s="98"/>
      <c r="U32" s="114"/>
      <c r="V32" s="103">
        <v>3</v>
      </c>
      <c r="W32" s="16">
        <f t="shared" si="0"/>
        <v>60</v>
      </c>
      <c r="X32" s="17"/>
      <c r="Y32" s="17" t="s">
        <v>43</v>
      </c>
      <c r="Z32" s="17" t="s">
        <v>31</v>
      </c>
      <c r="AA32" s="17"/>
      <c r="AB32" s="17"/>
      <c r="AC32" s="18"/>
      <c r="AD32" s="18"/>
      <c r="AE32" s="44"/>
      <c r="AF32" s="19" t="s">
        <v>32</v>
      </c>
      <c r="AG32" s="19" t="s">
        <v>33</v>
      </c>
      <c r="AH32" s="51" t="s">
        <v>241</v>
      </c>
    </row>
    <row r="33" spans="2:34" s="20" customFormat="1" ht="23.25" customHeight="1" thickBot="1" x14ac:dyDescent="0.25">
      <c r="B33" s="127">
        <v>16</v>
      </c>
      <c r="C33" s="10">
        <v>105</v>
      </c>
      <c r="D33" s="11" t="s">
        <v>26</v>
      </c>
      <c r="E33" s="12">
        <v>31</v>
      </c>
      <c r="F33" s="10">
        <v>1</v>
      </c>
      <c r="G33" s="13" t="s">
        <v>62</v>
      </c>
      <c r="H33" s="14">
        <v>2015</v>
      </c>
      <c r="I33" s="10" t="s">
        <v>45</v>
      </c>
      <c r="J33" s="15" t="s">
        <v>46</v>
      </c>
      <c r="K33" s="113">
        <v>27</v>
      </c>
      <c r="L33" s="98"/>
      <c r="M33" s="98"/>
      <c r="N33" s="98"/>
      <c r="O33" s="98"/>
      <c r="P33" s="98"/>
      <c r="Q33" s="98"/>
      <c r="R33" s="98"/>
      <c r="S33" s="98"/>
      <c r="T33" s="98"/>
      <c r="U33" s="114"/>
      <c r="V33" s="104">
        <v>4</v>
      </c>
      <c r="W33" s="16">
        <f t="shared" si="0"/>
        <v>80</v>
      </c>
      <c r="X33" s="17"/>
      <c r="Y33" s="17" t="s">
        <v>37</v>
      </c>
      <c r="Z33" s="17"/>
      <c r="AA33" s="17" t="s">
        <v>30</v>
      </c>
      <c r="AB33" s="17"/>
      <c r="AC33" s="18"/>
      <c r="AD33" s="18"/>
      <c r="AE33" s="44"/>
      <c r="AF33" s="19" t="s">
        <v>32</v>
      </c>
      <c r="AG33" s="19" t="s">
        <v>33</v>
      </c>
      <c r="AH33" s="51" t="s">
        <v>47</v>
      </c>
    </row>
    <row r="34" spans="2:34" s="20" customFormat="1" ht="23.25" customHeight="1" thickBot="1" x14ac:dyDescent="0.25">
      <c r="B34" s="126">
        <v>17</v>
      </c>
      <c r="C34" s="10">
        <v>159</v>
      </c>
      <c r="D34" s="11" t="s">
        <v>26</v>
      </c>
      <c r="E34" s="12">
        <v>31</v>
      </c>
      <c r="F34" s="10">
        <v>1</v>
      </c>
      <c r="G34" s="13" t="s">
        <v>62</v>
      </c>
      <c r="H34" s="14">
        <v>2015</v>
      </c>
      <c r="I34" s="10" t="s">
        <v>48</v>
      </c>
      <c r="J34" s="15" t="s">
        <v>49</v>
      </c>
      <c r="K34" s="113">
        <v>27</v>
      </c>
      <c r="L34" s="98"/>
      <c r="M34" s="98"/>
      <c r="N34" s="98"/>
      <c r="O34" s="98"/>
      <c r="P34" s="98"/>
      <c r="Q34" s="98"/>
      <c r="R34" s="98"/>
      <c r="S34" s="98"/>
      <c r="T34" s="98"/>
      <c r="U34" s="114"/>
      <c r="V34" s="104">
        <v>5</v>
      </c>
      <c r="W34" s="16">
        <f t="shared" si="0"/>
        <v>100</v>
      </c>
      <c r="X34" s="17" t="s">
        <v>60</v>
      </c>
      <c r="Y34" s="17"/>
      <c r="Z34" s="17"/>
      <c r="AA34" s="17"/>
      <c r="AB34" s="17" t="s">
        <v>67</v>
      </c>
      <c r="AC34" s="18"/>
      <c r="AD34" s="18"/>
      <c r="AE34" s="44"/>
      <c r="AF34" s="19" t="s">
        <v>32</v>
      </c>
      <c r="AG34" s="19" t="s">
        <v>33</v>
      </c>
      <c r="AH34" s="51" t="s">
        <v>50</v>
      </c>
    </row>
    <row r="35" spans="2:34" s="20" customFormat="1" ht="23.25" customHeight="1" thickBot="1" x14ac:dyDescent="0.25">
      <c r="B35" s="127">
        <v>18</v>
      </c>
      <c r="C35" s="10">
        <v>197</v>
      </c>
      <c r="D35" s="11" t="s">
        <v>26</v>
      </c>
      <c r="E35" s="12">
        <v>31</v>
      </c>
      <c r="F35" s="10">
        <v>1</v>
      </c>
      <c r="G35" s="13" t="s">
        <v>62</v>
      </c>
      <c r="H35" s="14">
        <v>2015</v>
      </c>
      <c r="I35" s="10" t="s">
        <v>51</v>
      </c>
      <c r="J35" s="15" t="s">
        <v>52</v>
      </c>
      <c r="K35" s="113">
        <v>27</v>
      </c>
      <c r="L35" s="98"/>
      <c r="M35" s="98"/>
      <c r="N35" s="98"/>
      <c r="O35" s="98"/>
      <c r="P35" s="98"/>
      <c r="Q35" s="98"/>
      <c r="R35" s="98"/>
      <c r="S35" s="98"/>
      <c r="T35" s="98"/>
      <c r="U35" s="114"/>
      <c r="V35" s="104">
        <v>3</v>
      </c>
      <c r="W35" s="16">
        <f t="shared" si="0"/>
        <v>60</v>
      </c>
      <c r="X35" s="17"/>
      <c r="Y35" s="17"/>
      <c r="Z35" s="17" t="s">
        <v>54</v>
      </c>
      <c r="AA35" s="17"/>
      <c r="AB35" s="17" t="s">
        <v>60</v>
      </c>
      <c r="AC35" s="18"/>
      <c r="AD35" s="18"/>
      <c r="AE35" s="44"/>
      <c r="AF35" s="19" t="s">
        <v>32</v>
      </c>
      <c r="AG35" s="19" t="s">
        <v>33</v>
      </c>
      <c r="AH35" s="51" t="s">
        <v>61</v>
      </c>
    </row>
    <row r="36" spans="2:34" s="20" customFormat="1" ht="23.25" customHeight="1" thickBot="1" x14ac:dyDescent="0.25">
      <c r="B36" s="126">
        <v>19</v>
      </c>
      <c r="C36" s="10">
        <v>312</v>
      </c>
      <c r="D36" s="11" t="s">
        <v>26</v>
      </c>
      <c r="E36" s="12">
        <v>31</v>
      </c>
      <c r="F36" s="10">
        <v>1</v>
      </c>
      <c r="G36" s="13" t="s">
        <v>65</v>
      </c>
      <c r="H36" s="14">
        <v>2015</v>
      </c>
      <c r="I36" s="10" t="s">
        <v>28</v>
      </c>
      <c r="J36" s="15" t="s">
        <v>29</v>
      </c>
      <c r="K36" s="113">
        <v>27</v>
      </c>
      <c r="L36" s="98"/>
      <c r="M36" s="98"/>
      <c r="N36" s="98"/>
      <c r="O36" s="98"/>
      <c r="P36" s="98"/>
      <c r="Q36" s="98"/>
      <c r="R36" s="98"/>
      <c r="S36" s="98"/>
      <c r="T36" s="98"/>
      <c r="U36" s="114"/>
      <c r="V36" s="102">
        <v>4</v>
      </c>
      <c r="W36" s="16">
        <f t="shared" ref="W36" si="1">SUM(V36*20)</f>
        <v>80</v>
      </c>
      <c r="X36" s="24" t="s">
        <v>37</v>
      </c>
      <c r="Y36" s="24"/>
      <c r="Z36" s="24"/>
      <c r="AA36" s="24"/>
      <c r="AB36" s="24" t="s">
        <v>30</v>
      </c>
      <c r="AC36" s="18"/>
      <c r="AD36" s="18"/>
      <c r="AE36" s="44"/>
      <c r="AF36" s="19" t="s">
        <v>32</v>
      </c>
      <c r="AG36" s="19" t="s">
        <v>33</v>
      </c>
      <c r="AH36" s="51" t="s">
        <v>34</v>
      </c>
    </row>
    <row r="37" spans="2:34" s="20" customFormat="1" ht="23.25" customHeight="1" thickBot="1" x14ac:dyDescent="0.25">
      <c r="B37" s="127">
        <v>20</v>
      </c>
      <c r="C37" s="10">
        <v>634</v>
      </c>
      <c r="D37" s="11" t="s">
        <v>26</v>
      </c>
      <c r="E37" s="12">
        <v>31</v>
      </c>
      <c r="F37" s="10">
        <v>1</v>
      </c>
      <c r="G37" s="13" t="s">
        <v>65</v>
      </c>
      <c r="H37" s="14">
        <v>2015</v>
      </c>
      <c r="I37" s="10" t="s">
        <v>35</v>
      </c>
      <c r="J37" s="15" t="s">
        <v>36</v>
      </c>
      <c r="K37" s="113">
        <v>27</v>
      </c>
      <c r="L37" s="98"/>
      <c r="M37" s="98"/>
      <c r="N37" s="98"/>
      <c r="O37" s="98"/>
      <c r="P37" s="98"/>
      <c r="Q37" s="98"/>
      <c r="R37" s="98"/>
      <c r="S37" s="98"/>
      <c r="T37" s="98"/>
      <c r="U37" s="114"/>
      <c r="V37" s="103">
        <v>7</v>
      </c>
      <c r="W37" s="16">
        <f t="shared" ref="W37:W47" si="2">SUM(V37*20)</f>
        <v>140</v>
      </c>
      <c r="X37" s="24"/>
      <c r="Y37" s="24"/>
      <c r="Z37" s="24" t="s">
        <v>112</v>
      </c>
      <c r="AA37" s="24" t="s">
        <v>60</v>
      </c>
      <c r="AB37" s="24" t="s">
        <v>60</v>
      </c>
      <c r="AC37" s="25"/>
      <c r="AD37" s="25"/>
      <c r="AE37" s="44"/>
      <c r="AF37" s="19" t="s">
        <v>32</v>
      </c>
      <c r="AG37" s="19" t="s">
        <v>33</v>
      </c>
      <c r="AH37" s="51" t="s">
        <v>242</v>
      </c>
    </row>
    <row r="38" spans="2:34" s="20" customFormat="1" ht="23.25" customHeight="1" thickBot="1" x14ac:dyDescent="0.25">
      <c r="B38" s="126">
        <v>21</v>
      </c>
      <c r="C38" s="21">
        <v>10</v>
      </c>
      <c r="D38" s="11" t="s">
        <v>26</v>
      </c>
      <c r="E38" s="12">
        <v>31</v>
      </c>
      <c r="F38" s="10">
        <v>1</v>
      </c>
      <c r="G38" s="13" t="s">
        <v>65</v>
      </c>
      <c r="H38" s="14">
        <v>2015</v>
      </c>
      <c r="I38" s="10" t="s">
        <v>41</v>
      </c>
      <c r="J38" s="15" t="s">
        <v>42</v>
      </c>
      <c r="K38" s="113">
        <v>27</v>
      </c>
      <c r="L38" s="98"/>
      <c r="M38" s="98"/>
      <c r="N38" s="98"/>
      <c r="O38" s="98"/>
      <c r="P38" s="98"/>
      <c r="Q38" s="98"/>
      <c r="R38" s="98"/>
      <c r="S38" s="98"/>
      <c r="T38" s="98"/>
      <c r="U38" s="114"/>
      <c r="V38" s="103">
        <v>3</v>
      </c>
      <c r="W38" s="16">
        <f t="shared" si="2"/>
        <v>60</v>
      </c>
      <c r="X38" s="24"/>
      <c r="Y38" s="24" t="s">
        <v>54</v>
      </c>
      <c r="Z38" s="24"/>
      <c r="AA38" s="24" t="s">
        <v>37</v>
      </c>
      <c r="AB38" s="24"/>
      <c r="AC38" s="25"/>
      <c r="AD38" s="25"/>
      <c r="AE38" s="44"/>
      <c r="AF38" s="19" t="s">
        <v>32</v>
      </c>
      <c r="AG38" s="19" t="s">
        <v>33</v>
      </c>
      <c r="AH38" s="51" t="s">
        <v>241</v>
      </c>
    </row>
    <row r="39" spans="2:34" s="20" customFormat="1" ht="23.25" customHeight="1" thickBot="1" x14ac:dyDescent="0.25">
      <c r="B39" s="127">
        <v>22</v>
      </c>
      <c r="C39" s="10">
        <v>105</v>
      </c>
      <c r="D39" s="11" t="s">
        <v>26</v>
      </c>
      <c r="E39" s="12">
        <v>31</v>
      </c>
      <c r="F39" s="10">
        <v>1</v>
      </c>
      <c r="G39" s="13" t="s">
        <v>65</v>
      </c>
      <c r="H39" s="14">
        <v>2015</v>
      </c>
      <c r="I39" s="10" t="s">
        <v>45</v>
      </c>
      <c r="J39" s="15" t="s">
        <v>46</v>
      </c>
      <c r="K39" s="113">
        <v>27</v>
      </c>
      <c r="L39" s="98"/>
      <c r="M39" s="98"/>
      <c r="N39" s="98"/>
      <c r="O39" s="98"/>
      <c r="P39" s="98"/>
      <c r="Q39" s="98"/>
      <c r="R39" s="98"/>
      <c r="S39" s="98"/>
      <c r="T39" s="98"/>
      <c r="U39" s="114"/>
      <c r="V39" s="104">
        <v>4</v>
      </c>
      <c r="W39" s="16">
        <f t="shared" si="2"/>
        <v>80</v>
      </c>
      <c r="X39" s="24" t="s">
        <v>37</v>
      </c>
      <c r="Y39" s="24" t="s">
        <v>60</v>
      </c>
      <c r="Z39" s="24"/>
      <c r="AA39" s="24"/>
      <c r="AB39" s="24"/>
      <c r="AC39" s="25"/>
      <c r="AD39" s="25"/>
      <c r="AE39" s="44"/>
      <c r="AF39" s="19" t="s">
        <v>32</v>
      </c>
      <c r="AG39" s="19" t="s">
        <v>33</v>
      </c>
      <c r="AH39" s="51" t="s">
        <v>47</v>
      </c>
    </row>
    <row r="40" spans="2:34" s="20" customFormat="1" ht="23.25" customHeight="1" thickBot="1" x14ac:dyDescent="0.25">
      <c r="B40" s="126">
        <v>23</v>
      </c>
      <c r="C40" s="10">
        <v>159</v>
      </c>
      <c r="D40" s="11" t="s">
        <v>26</v>
      </c>
      <c r="E40" s="12">
        <v>31</v>
      </c>
      <c r="F40" s="10">
        <v>1</v>
      </c>
      <c r="G40" s="13" t="s">
        <v>65</v>
      </c>
      <c r="H40" s="14">
        <v>2015</v>
      </c>
      <c r="I40" s="10" t="s">
        <v>48</v>
      </c>
      <c r="J40" s="15" t="s">
        <v>49</v>
      </c>
      <c r="K40" s="113">
        <v>27</v>
      </c>
      <c r="L40" s="98"/>
      <c r="M40" s="98"/>
      <c r="N40" s="98"/>
      <c r="O40" s="98"/>
      <c r="P40" s="98"/>
      <c r="Q40" s="98"/>
      <c r="R40" s="98"/>
      <c r="S40" s="98"/>
      <c r="T40" s="98"/>
      <c r="U40" s="114"/>
      <c r="V40" s="104">
        <v>5</v>
      </c>
      <c r="W40" s="16">
        <f t="shared" si="2"/>
        <v>100</v>
      </c>
      <c r="X40" s="24"/>
      <c r="Y40" s="24" t="s">
        <v>67</v>
      </c>
      <c r="Z40" s="24"/>
      <c r="AA40" s="24" t="s">
        <v>39</v>
      </c>
      <c r="AB40" s="24"/>
      <c r="AC40" s="25"/>
      <c r="AD40" s="25"/>
      <c r="AE40" s="44"/>
      <c r="AF40" s="19" t="s">
        <v>32</v>
      </c>
      <c r="AG40" s="19" t="s">
        <v>33</v>
      </c>
      <c r="AH40" s="51" t="s">
        <v>50</v>
      </c>
    </row>
    <row r="41" spans="2:34" s="20" customFormat="1" ht="23.25" customHeight="1" thickBot="1" x14ac:dyDescent="0.25">
      <c r="B41" s="127">
        <v>24</v>
      </c>
      <c r="C41" s="10">
        <v>197</v>
      </c>
      <c r="D41" s="11" t="s">
        <v>26</v>
      </c>
      <c r="E41" s="12">
        <v>31</v>
      </c>
      <c r="F41" s="10">
        <v>1</v>
      </c>
      <c r="G41" s="13" t="s">
        <v>65</v>
      </c>
      <c r="H41" s="14">
        <v>2015</v>
      </c>
      <c r="I41" s="10" t="s">
        <v>51</v>
      </c>
      <c r="J41" s="15" t="s">
        <v>52</v>
      </c>
      <c r="K41" s="113">
        <v>27</v>
      </c>
      <c r="L41" s="98"/>
      <c r="M41" s="98"/>
      <c r="N41" s="98"/>
      <c r="O41" s="98"/>
      <c r="P41" s="98"/>
      <c r="Q41" s="98"/>
      <c r="R41" s="98"/>
      <c r="S41" s="98"/>
      <c r="T41" s="98"/>
      <c r="U41" s="114"/>
      <c r="V41" s="104">
        <v>3</v>
      </c>
      <c r="W41" s="16">
        <f t="shared" si="2"/>
        <v>60</v>
      </c>
      <c r="X41" s="24" t="s">
        <v>60</v>
      </c>
      <c r="Y41" s="24"/>
      <c r="Z41" s="24" t="s">
        <v>43</v>
      </c>
      <c r="AA41" s="24"/>
      <c r="AB41" s="24"/>
      <c r="AC41" s="25"/>
      <c r="AD41" s="25"/>
      <c r="AE41" s="44"/>
      <c r="AF41" s="19" t="s">
        <v>32</v>
      </c>
      <c r="AG41" s="19" t="s">
        <v>33</v>
      </c>
      <c r="AH41" s="51" t="s">
        <v>61</v>
      </c>
    </row>
    <row r="42" spans="2:34" s="20" customFormat="1" ht="23.25" customHeight="1" thickBot="1" x14ac:dyDescent="0.25">
      <c r="B42" s="126">
        <v>25</v>
      </c>
      <c r="C42" s="80">
        <v>312</v>
      </c>
      <c r="D42" s="81" t="s">
        <v>26</v>
      </c>
      <c r="E42" s="82">
        <v>31</v>
      </c>
      <c r="F42" s="80">
        <v>1</v>
      </c>
      <c r="G42" s="83" t="s">
        <v>71</v>
      </c>
      <c r="H42" s="84">
        <v>2015</v>
      </c>
      <c r="I42" s="80" t="s">
        <v>28</v>
      </c>
      <c r="J42" s="70" t="s">
        <v>29</v>
      </c>
      <c r="K42" s="129"/>
      <c r="L42" s="130">
        <v>25</v>
      </c>
      <c r="M42" s="130"/>
      <c r="N42" s="130"/>
      <c r="O42" s="130"/>
      <c r="P42" s="130"/>
      <c r="Q42" s="130"/>
      <c r="R42" s="130"/>
      <c r="S42" s="130"/>
      <c r="T42" s="130"/>
      <c r="U42" s="131"/>
      <c r="V42" s="105">
        <v>4</v>
      </c>
      <c r="W42" s="61">
        <f t="shared" si="2"/>
        <v>80</v>
      </c>
      <c r="X42" s="62" t="s">
        <v>37</v>
      </c>
      <c r="Y42" s="62"/>
      <c r="Z42" s="62"/>
      <c r="AA42" s="62"/>
      <c r="AB42" s="62" t="s">
        <v>30</v>
      </c>
      <c r="AC42" s="63"/>
      <c r="AD42" s="63"/>
      <c r="AE42" s="64"/>
      <c r="AF42" s="19" t="s">
        <v>32</v>
      </c>
      <c r="AG42" s="19" t="s">
        <v>33</v>
      </c>
      <c r="AH42" s="57" t="s">
        <v>34</v>
      </c>
    </row>
    <row r="43" spans="2:34" s="20" customFormat="1" ht="23.25" customHeight="1" thickBot="1" x14ac:dyDescent="0.25">
      <c r="B43" s="127">
        <v>26</v>
      </c>
      <c r="C43" s="80">
        <v>631</v>
      </c>
      <c r="D43" s="81" t="s">
        <v>26</v>
      </c>
      <c r="E43" s="82">
        <v>31</v>
      </c>
      <c r="F43" s="80">
        <v>1</v>
      </c>
      <c r="G43" s="83" t="s">
        <v>71</v>
      </c>
      <c r="H43" s="84">
        <v>2015</v>
      </c>
      <c r="I43" s="80" t="s">
        <v>35</v>
      </c>
      <c r="J43" s="70" t="s">
        <v>36</v>
      </c>
      <c r="K43" s="129"/>
      <c r="L43" s="130">
        <v>25</v>
      </c>
      <c r="M43" s="130"/>
      <c r="N43" s="130"/>
      <c r="O43" s="130"/>
      <c r="P43" s="130"/>
      <c r="Q43" s="130"/>
      <c r="R43" s="130"/>
      <c r="S43" s="130"/>
      <c r="T43" s="130"/>
      <c r="U43" s="131"/>
      <c r="V43" s="105">
        <v>7</v>
      </c>
      <c r="W43" s="61">
        <f t="shared" si="2"/>
        <v>140</v>
      </c>
      <c r="X43" s="62" t="s">
        <v>39</v>
      </c>
      <c r="Y43" s="62"/>
      <c r="Z43" s="62" t="s">
        <v>243</v>
      </c>
      <c r="AA43" s="62" t="s">
        <v>244</v>
      </c>
      <c r="AB43" s="62"/>
      <c r="AC43" s="63"/>
      <c r="AD43" s="63"/>
      <c r="AE43" s="64"/>
      <c r="AF43" s="19" t="s">
        <v>32</v>
      </c>
      <c r="AG43" s="19" t="s">
        <v>33</v>
      </c>
      <c r="AH43" s="57" t="s">
        <v>63</v>
      </c>
    </row>
    <row r="44" spans="2:34" s="20" customFormat="1" ht="23.25" customHeight="1" thickBot="1" x14ac:dyDescent="0.25">
      <c r="B44" s="126">
        <v>27</v>
      </c>
      <c r="C44" s="85">
        <v>10</v>
      </c>
      <c r="D44" s="81" t="s">
        <v>26</v>
      </c>
      <c r="E44" s="82">
        <v>31</v>
      </c>
      <c r="F44" s="80">
        <v>1</v>
      </c>
      <c r="G44" s="83" t="s">
        <v>71</v>
      </c>
      <c r="H44" s="84">
        <v>2015</v>
      </c>
      <c r="I44" s="80" t="s">
        <v>41</v>
      </c>
      <c r="J44" s="70" t="s">
        <v>42</v>
      </c>
      <c r="K44" s="129"/>
      <c r="L44" s="130">
        <v>25</v>
      </c>
      <c r="M44" s="130"/>
      <c r="N44" s="130"/>
      <c r="O44" s="130"/>
      <c r="P44" s="130"/>
      <c r="Q44" s="130"/>
      <c r="R44" s="130"/>
      <c r="S44" s="130"/>
      <c r="T44" s="130"/>
      <c r="U44" s="131"/>
      <c r="V44" s="105">
        <v>3</v>
      </c>
      <c r="W44" s="61">
        <f t="shared" si="2"/>
        <v>60</v>
      </c>
      <c r="X44" s="62"/>
      <c r="Y44" s="62" t="s">
        <v>43</v>
      </c>
      <c r="Z44" s="62" t="s">
        <v>31</v>
      </c>
      <c r="AA44" s="62"/>
      <c r="AB44" s="62"/>
      <c r="AC44" s="63"/>
      <c r="AD44" s="63"/>
      <c r="AE44" s="64"/>
      <c r="AF44" s="19" t="s">
        <v>32</v>
      </c>
      <c r="AG44" s="19" t="s">
        <v>33</v>
      </c>
      <c r="AH44" s="57" t="s">
        <v>241</v>
      </c>
    </row>
    <row r="45" spans="2:34" s="20" customFormat="1" ht="23.25" customHeight="1" thickBot="1" x14ac:dyDescent="0.25">
      <c r="B45" s="127">
        <v>28</v>
      </c>
      <c r="C45" s="80">
        <v>105</v>
      </c>
      <c r="D45" s="81" t="s">
        <v>26</v>
      </c>
      <c r="E45" s="82">
        <v>31</v>
      </c>
      <c r="F45" s="80">
        <v>1</v>
      </c>
      <c r="G45" s="83" t="s">
        <v>71</v>
      </c>
      <c r="H45" s="84">
        <v>2015</v>
      </c>
      <c r="I45" s="80" t="s">
        <v>45</v>
      </c>
      <c r="J45" s="70" t="s">
        <v>46</v>
      </c>
      <c r="K45" s="129"/>
      <c r="L45" s="130">
        <v>25</v>
      </c>
      <c r="M45" s="130"/>
      <c r="N45" s="130"/>
      <c r="O45" s="130"/>
      <c r="P45" s="130"/>
      <c r="Q45" s="130"/>
      <c r="R45" s="130"/>
      <c r="S45" s="130"/>
      <c r="T45" s="130"/>
      <c r="U45" s="131"/>
      <c r="V45" s="106">
        <v>4</v>
      </c>
      <c r="W45" s="61">
        <f t="shared" si="2"/>
        <v>80</v>
      </c>
      <c r="X45" s="62"/>
      <c r="Y45" s="62" t="s">
        <v>37</v>
      </c>
      <c r="Z45" s="62"/>
      <c r="AA45" s="62" t="s">
        <v>30</v>
      </c>
      <c r="AB45" s="62"/>
      <c r="AC45" s="63"/>
      <c r="AD45" s="63"/>
      <c r="AE45" s="64"/>
      <c r="AF45" s="19" t="s">
        <v>32</v>
      </c>
      <c r="AG45" s="19" t="s">
        <v>33</v>
      </c>
      <c r="AH45" s="57" t="s">
        <v>47</v>
      </c>
    </row>
    <row r="46" spans="2:34" s="20" customFormat="1" ht="23.25" customHeight="1" thickBot="1" x14ac:dyDescent="0.25">
      <c r="B46" s="126">
        <v>29</v>
      </c>
      <c r="C46" s="80">
        <v>159</v>
      </c>
      <c r="D46" s="81" t="s">
        <v>26</v>
      </c>
      <c r="E46" s="82">
        <v>31</v>
      </c>
      <c r="F46" s="80">
        <v>1</v>
      </c>
      <c r="G46" s="83" t="s">
        <v>71</v>
      </c>
      <c r="H46" s="84">
        <v>2015</v>
      </c>
      <c r="I46" s="80" t="s">
        <v>48</v>
      </c>
      <c r="J46" s="70" t="s">
        <v>49</v>
      </c>
      <c r="K46" s="129"/>
      <c r="L46" s="130">
        <v>25</v>
      </c>
      <c r="M46" s="130"/>
      <c r="N46" s="130"/>
      <c r="O46" s="130"/>
      <c r="P46" s="130"/>
      <c r="Q46" s="130"/>
      <c r="R46" s="130"/>
      <c r="S46" s="130"/>
      <c r="T46" s="130"/>
      <c r="U46" s="131"/>
      <c r="V46" s="106">
        <v>5</v>
      </c>
      <c r="W46" s="61">
        <f t="shared" si="2"/>
        <v>100</v>
      </c>
      <c r="X46" s="62" t="s">
        <v>60</v>
      </c>
      <c r="Y46" s="62"/>
      <c r="Z46" s="62"/>
      <c r="AA46" s="62"/>
      <c r="AB46" s="62" t="s">
        <v>67</v>
      </c>
      <c r="AC46" s="63"/>
      <c r="AD46" s="63"/>
      <c r="AE46" s="64"/>
      <c r="AF46" s="19" t="s">
        <v>32</v>
      </c>
      <c r="AG46" s="19" t="s">
        <v>33</v>
      </c>
      <c r="AH46" s="57" t="s">
        <v>50</v>
      </c>
    </row>
    <row r="47" spans="2:34" s="20" customFormat="1" ht="23.25" customHeight="1" thickBot="1" x14ac:dyDescent="0.25">
      <c r="B47" s="127">
        <v>30</v>
      </c>
      <c r="C47" s="80">
        <v>197</v>
      </c>
      <c r="D47" s="81" t="s">
        <v>26</v>
      </c>
      <c r="E47" s="82">
        <v>31</v>
      </c>
      <c r="F47" s="80">
        <v>1</v>
      </c>
      <c r="G47" s="83" t="s">
        <v>71</v>
      </c>
      <c r="H47" s="84">
        <v>2015</v>
      </c>
      <c r="I47" s="80" t="s">
        <v>51</v>
      </c>
      <c r="J47" s="70" t="s">
        <v>52</v>
      </c>
      <c r="K47" s="129"/>
      <c r="L47" s="130">
        <v>25</v>
      </c>
      <c r="M47" s="130"/>
      <c r="N47" s="130"/>
      <c r="O47" s="130"/>
      <c r="P47" s="130"/>
      <c r="Q47" s="130"/>
      <c r="R47" s="130"/>
      <c r="S47" s="130"/>
      <c r="T47" s="130"/>
      <c r="U47" s="131"/>
      <c r="V47" s="106">
        <v>3</v>
      </c>
      <c r="W47" s="61">
        <f t="shared" si="2"/>
        <v>60</v>
      </c>
      <c r="X47" s="62"/>
      <c r="Y47" s="62"/>
      <c r="Z47" s="62" t="s">
        <v>54</v>
      </c>
      <c r="AA47" s="62"/>
      <c r="AB47" s="62" t="s">
        <v>60</v>
      </c>
      <c r="AC47" s="63"/>
      <c r="AD47" s="63"/>
      <c r="AE47" s="64"/>
      <c r="AF47" s="19" t="s">
        <v>32</v>
      </c>
      <c r="AG47" s="19" t="s">
        <v>33</v>
      </c>
      <c r="AH47" s="57" t="s">
        <v>61</v>
      </c>
    </row>
    <row r="48" spans="2:34" s="20" customFormat="1" ht="23.25" customHeight="1" thickBot="1" x14ac:dyDescent="0.25">
      <c r="B48" s="126">
        <v>31</v>
      </c>
      <c r="C48" s="83">
        <v>52</v>
      </c>
      <c r="D48" s="81" t="s">
        <v>26</v>
      </c>
      <c r="E48" s="82">
        <v>31</v>
      </c>
      <c r="F48" s="80">
        <v>2</v>
      </c>
      <c r="G48" s="83" t="s">
        <v>27</v>
      </c>
      <c r="H48" s="84">
        <v>2015</v>
      </c>
      <c r="I48" s="80" t="s">
        <v>76</v>
      </c>
      <c r="J48" s="70" t="s">
        <v>77</v>
      </c>
      <c r="K48" s="129"/>
      <c r="L48" s="130"/>
      <c r="M48" s="97"/>
      <c r="N48" s="98"/>
      <c r="O48" s="98"/>
      <c r="P48" s="98"/>
      <c r="Q48" s="98"/>
      <c r="R48" s="98"/>
      <c r="S48" s="98"/>
      <c r="T48" s="98"/>
      <c r="U48" s="114"/>
      <c r="V48" s="107">
        <v>4</v>
      </c>
      <c r="W48" s="16">
        <f t="shared" si="0"/>
        <v>80</v>
      </c>
      <c r="X48" s="17" t="s">
        <v>60</v>
      </c>
      <c r="Y48" s="17"/>
      <c r="Z48" s="17"/>
      <c r="AA48" s="17"/>
      <c r="AB48" s="17" t="s">
        <v>60</v>
      </c>
      <c r="AC48" s="25"/>
      <c r="AD48" s="25"/>
      <c r="AE48" s="44"/>
      <c r="AF48" s="19" t="s">
        <v>32</v>
      </c>
      <c r="AG48" s="19" t="s">
        <v>33</v>
      </c>
      <c r="AH48" s="51" t="s">
        <v>245</v>
      </c>
    </row>
    <row r="49" spans="2:34" s="20" customFormat="1" ht="23.25" customHeight="1" thickBot="1" x14ac:dyDescent="0.25">
      <c r="B49" s="127">
        <v>32</v>
      </c>
      <c r="C49" s="85">
        <v>155</v>
      </c>
      <c r="D49" s="81" t="s">
        <v>26</v>
      </c>
      <c r="E49" s="82">
        <v>31</v>
      </c>
      <c r="F49" s="80">
        <v>2</v>
      </c>
      <c r="G49" s="83" t="s">
        <v>27</v>
      </c>
      <c r="H49" s="84">
        <v>2015</v>
      </c>
      <c r="I49" s="80" t="s">
        <v>78</v>
      </c>
      <c r="J49" s="70" t="s">
        <v>79</v>
      </c>
      <c r="K49" s="129"/>
      <c r="L49" s="130"/>
      <c r="M49" s="97"/>
      <c r="N49" s="98"/>
      <c r="O49" s="98"/>
      <c r="P49" s="98"/>
      <c r="Q49" s="98"/>
      <c r="R49" s="98"/>
      <c r="S49" s="98"/>
      <c r="T49" s="98"/>
      <c r="U49" s="114"/>
      <c r="V49" s="104">
        <v>5</v>
      </c>
      <c r="W49" s="16">
        <f t="shared" si="0"/>
        <v>100</v>
      </c>
      <c r="X49" s="17"/>
      <c r="Y49" s="17" t="s">
        <v>58</v>
      </c>
      <c r="Z49" s="17"/>
      <c r="AA49" s="17" t="s">
        <v>39</v>
      </c>
      <c r="AB49" s="17"/>
      <c r="AC49" s="25"/>
      <c r="AD49" s="25"/>
      <c r="AE49" s="44"/>
      <c r="AF49" s="19" t="s">
        <v>32</v>
      </c>
      <c r="AG49" s="19" t="s">
        <v>33</v>
      </c>
      <c r="AH49" s="51" t="s">
        <v>80</v>
      </c>
    </row>
    <row r="50" spans="2:34" s="20" customFormat="1" ht="23.25" customHeight="1" thickBot="1" x14ac:dyDescent="0.25">
      <c r="B50" s="126">
        <v>33</v>
      </c>
      <c r="C50" s="85">
        <v>30</v>
      </c>
      <c r="D50" s="81" t="s">
        <v>26</v>
      </c>
      <c r="E50" s="82">
        <v>31</v>
      </c>
      <c r="F50" s="80">
        <v>2</v>
      </c>
      <c r="G50" s="83" t="s">
        <v>27</v>
      </c>
      <c r="H50" s="84">
        <v>2015</v>
      </c>
      <c r="I50" s="80" t="s">
        <v>81</v>
      </c>
      <c r="J50" s="70" t="s">
        <v>82</v>
      </c>
      <c r="K50" s="129"/>
      <c r="L50" s="130"/>
      <c r="M50" s="97"/>
      <c r="N50" s="98"/>
      <c r="O50" s="98"/>
      <c r="P50" s="98"/>
      <c r="Q50" s="98"/>
      <c r="R50" s="98"/>
      <c r="S50" s="98"/>
      <c r="T50" s="98"/>
      <c r="U50" s="114"/>
      <c r="V50" s="108">
        <v>7</v>
      </c>
      <c r="W50" s="16">
        <f t="shared" si="0"/>
        <v>140</v>
      </c>
      <c r="X50" s="17" t="s">
        <v>37</v>
      </c>
      <c r="Y50" s="17"/>
      <c r="Z50" s="17"/>
      <c r="AA50" s="17" t="s">
        <v>37</v>
      </c>
      <c r="AB50" s="17" t="s">
        <v>72</v>
      </c>
      <c r="AC50" s="25"/>
      <c r="AD50" s="25"/>
      <c r="AE50" s="44"/>
      <c r="AF50" s="19" t="s">
        <v>32</v>
      </c>
      <c r="AG50" s="19" t="s">
        <v>33</v>
      </c>
      <c r="AH50" s="51" t="s">
        <v>246</v>
      </c>
    </row>
    <row r="51" spans="2:34" s="20" customFormat="1" ht="23.25" customHeight="1" thickBot="1" x14ac:dyDescent="0.25">
      <c r="B51" s="127">
        <v>34</v>
      </c>
      <c r="C51" s="80">
        <v>191</v>
      </c>
      <c r="D51" s="81" t="s">
        <v>26</v>
      </c>
      <c r="E51" s="82">
        <v>31</v>
      </c>
      <c r="F51" s="80">
        <v>2</v>
      </c>
      <c r="G51" s="83" t="s">
        <v>27</v>
      </c>
      <c r="H51" s="84">
        <v>2015</v>
      </c>
      <c r="I51" s="85" t="s">
        <v>84</v>
      </c>
      <c r="J51" s="66" t="s">
        <v>85</v>
      </c>
      <c r="K51" s="129"/>
      <c r="L51" s="130"/>
      <c r="M51" s="97"/>
      <c r="N51" s="98"/>
      <c r="O51" s="98"/>
      <c r="P51" s="98"/>
      <c r="Q51" s="98"/>
      <c r="R51" s="98"/>
      <c r="S51" s="98"/>
      <c r="T51" s="98"/>
      <c r="U51" s="114"/>
      <c r="V51" s="108">
        <v>7</v>
      </c>
      <c r="W51" s="16">
        <f t="shared" si="0"/>
        <v>140</v>
      </c>
      <c r="X51" s="17"/>
      <c r="Y51" s="17" t="s">
        <v>60</v>
      </c>
      <c r="Z51" s="17" t="s">
        <v>38</v>
      </c>
      <c r="AA51" s="17" t="s">
        <v>60</v>
      </c>
      <c r="AB51" s="17"/>
      <c r="AC51" s="25"/>
      <c r="AD51" s="25"/>
      <c r="AE51" s="44"/>
      <c r="AF51" s="19" t="s">
        <v>32</v>
      </c>
      <c r="AG51" s="19" t="s">
        <v>33</v>
      </c>
      <c r="AH51" s="51" t="s">
        <v>247</v>
      </c>
    </row>
    <row r="52" spans="2:34" s="20" customFormat="1" ht="23.25" customHeight="1" thickBot="1" x14ac:dyDescent="0.25">
      <c r="B52" s="126">
        <v>35</v>
      </c>
      <c r="C52" s="83">
        <v>162</v>
      </c>
      <c r="D52" s="81" t="s">
        <v>26</v>
      </c>
      <c r="E52" s="82">
        <v>31</v>
      </c>
      <c r="F52" s="80">
        <v>2</v>
      </c>
      <c r="G52" s="83" t="s">
        <v>27</v>
      </c>
      <c r="H52" s="84">
        <v>2015</v>
      </c>
      <c r="I52" s="85" t="s">
        <v>87</v>
      </c>
      <c r="J52" s="66" t="s">
        <v>88</v>
      </c>
      <c r="K52" s="129"/>
      <c r="L52" s="130"/>
      <c r="M52" s="97"/>
      <c r="N52" s="98"/>
      <c r="O52" s="98"/>
      <c r="P52" s="98"/>
      <c r="Q52" s="98"/>
      <c r="R52" s="98"/>
      <c r="S52" s="98"/>
      <c r="T52" s="98"/>
      <c r="U52" s="114"/>
      <c r="V52" s="108">
        <v>5</v>
      </c>
      <c r="W52" s="16">
        <f t="shared" si="0"/>
        <v>100</v>
      </c>
      <c r="X52" s="17"/>
      <c r="Y52" s="17" t="s">
        <v>67</v>
      </c>
      <c r="Z52" s="17"/>
      <c r="AA52" s="17" t="s">
        <v>53</v>
      </c>
      <c r="AB52" s="17"/>
      <c r="AC52" s="25"/>
      <c r="AD52" s="25"/>
      <c r="AE52" s="44"/>
      <c r="AF52" s="19" t="s">
        <v>32</v>
      </c>
      <c r="AG52" s="19" t="s">
        <v>33</v>
      </c>
      <c r="AH52" s="51" t="s">
        <v>89</v>
      </c>
    </row>
    <row r="53" spans="2:34" s="20" customFormat="1" ht="23.25" customHeight="1" thickBot="1" x14ac:dyDescent="0.25">
      <c r="B53" s="127">
        <v>36</v>
      </c>
      <c r="C53" s="83">
        <v>133</v>
      </c>
      <c r="D53" s="81" t="s">
        <v>26</v>
      </c>
      <c r="E53" s="82">
        <v>31</v>
      </c>
      <c r="F53" s="80">
        <v>2</v>
      </c>
      <c r="G53" s="83" t="s">
        <v>27</v>
      </c>
      <c r="H53" s="84">
        <v>2015</v>
      </c>
      <c r="I53" s="85" t="s">
        <v>90</v>
      </c>
      <c r="J53" s="66" t="s">
        <v>91</v>
      </c>
      <c r="K53" s="129"/>
      <c r="L53" s="130"/>
      <c r="M53" s="97"/>
      <c r="N53" s="98"/>
      <c r="O53" s="98"/>
      <c r="P53" s="98"/>
      <c r="Q53" s="98"/>
      <c r="R53" s="98"/>
      <c r="S53" s="98"/>
      <c r="T53" s="98"/>
      <c r="U53" s="114"/>
      <c r="V53" s="108">
        <v>4</v>
      </c>
      <c r="W53" s="16">
        <f t="shared" si="0"/>
        <v>80</v>
      </c>
      <c r="X53" s="17" t="s">
        <v>39</v>
      </c>
      <c r="Y53" s="17"/>
      <c r="Z53" s="17" t="s">
        <v>31</v>
      </c>
      <c r="AA53" s="17"/>
      <c r="AB53" s="17"/>
      <c r="AC53" s="25"/>
      <c r="AD53" s="25"/>
      <c r="AE53" s="44"/>
      <c r="AF53" s="19" t="s">
        <v>32</v>
      </c>
      <c r="AG53" s="19" t="s">
        <v>33</v>
      </c>
      <c r="AH53" s="51" t="s">
        <v>237</v>
      </c>
    </row>
    <row r="54" spans="2:34" s="27" customFormat="1" ht="23.25" customHeight="1" thickBot="1" x14ac:dyDescent="0.25">
      <c r="B54" s="126">
        <v>37</v>
      </c>
      <c r="C54" s="10">
        <v>75</v>
      </c>
      <c r="D54" s="11" t="s">
        <v>26</v>
      </c>
      <c r="E54" s="12">
        <v>31</v>
      </c>
      <c r="F54" s="10">
        <v>2</v>
      </c>
      <c r="G54" s="13" t="s">
        <v>56</v>
      </c>
      <c r="H54" s="14">
        <v>2015</v>
      </c>
      <c r="I54" s="21" t="s">
        <v>76</v>
      </c>
      <c r="J54" s="29" t="s">
        <v>77</v>
      </c>
      <c r="K54" s="115"/>
      <c r="L54" s="98"/>
      <c r="M54" s="97">
        <v>28</v>
      </c>
      <c r="N54" s="98"/>
      <c r="O54" s="98"/>
      <c r="P54" s="98"/>
      <c r="Q54" s="98"/>
      <c r="R54" s="98"/>
      <c r="S54" s="98"/>
      <c r="T54" s="98"/>
      <c r="U54" s="114"/>
      <c r="V54" s="104">
        <v>4</v>
      </c>
      <c r="W54" s="16">
        <f t="shared" si="0"/>
        <v>80</v>
      </c>
      <c r="X54" s="24" t="s">
        <v>53</v>
      </c>
      <c r="Y54" s="24" t="s">
        <v>53</v>
      </c>
      <c r="Z54" s="24"/>
      <c r="AA54" s="24"/>
      <c r="AB54" s="24"/>
      <c r="AC54" s="18"/>
      <c r="AD54" s="18"/>
      <c r="AE54" s="44"/>
      <c r="AF54" s="19" t="s">
        <v>32</v>
      </c>
      <c r="AG54" s="19" t="s">
        <v>33</v>
      </c>
      <c r="AH54" s="51" t="s">
        <v>239</v>
      </c>
    </row>
    <row r="55" spans="2:34" s="27" customFormat="1" ht="23.25" customHeight="1" thickBot="1" x14ac:dyDescent="0.25">
      <c r="B55" s="127">
        <v>38</v>
      </c>
      <c r="C55" s="21">
        <v>155</v>
      </c>
      <c r="D55" s="11" t="s">
        <v>26</v>
      </c>
      <c r="E55" s="12">
        <v>31</v>
      </c>
      <c r="F55" s="10">
        <v>2</v>
      </c>
      <c r="G55" s="13" t="s">
        <v>56</v>
      </c>
      <c r="H55" s="14">
        <v>2015</v>
      </c>
      <c r="I55" s="21" t="s">
        <v>78</v>
      </c>
      <c r="J55" s="29" t="s">
        <v>79</v>
      </c>
      <c r="K55" s="115"/>
      <c r="L55" s="98"/>
      <c r="M55" s="97">
        <v>28</v>
      </c>
      <c r="N55" s="98"/>
      <c r="O55" s="98"/>
      <c r="P55" s="98"/>
      <c r="Q55" s="98"/>
      <c r="R55" s="98"/>
      <c r="S55" s="98"/>
      <c r="T55" s="98"/>
      <c r="U55" s="114"/>
      <c r="V55" s="104">
        <v>5</v>
      </c>
      <c r="W55" s="16">
        <f t="shared" si="0"/>
        <v>100</v>
      </c>
      <c r="X55" s="24"/>
      <c r="Y55" s="24"/>
      <c r="Z55" s="24"/>
      <c r="AA55" s="24" t="s">
        <v>53</v>
      </c>
      <c r="AB55" s="24" t="s">
        <v>67</v>
      </c>
      <c r="AC55" s="18"/>
      <c r="AD55" s="18"/>
      <c r="AE55" s="44"/>
      <c r="AF55" s="19" t="s">
        <v>32</v>
      </c>
      <c r="AG55" s="19" t="s">
        <v>33</v>
      </c>
      <c r="AH55" s="51" t="s">
        <v>80</v>
      </c>
    </row>
    <row r="56" spans="2:34" s="27" customFormat="1" ht="23.25" customHeight="1" thickBot="1" x14ac:dyDescent="0.25">
      <c r="B56" s="126">
        <v>39</v>
      </c>
      <c r="C56" s="21">
        <v>30</v>
      </c>
      <c r="D56" s="11" t="s">
        <v>26</v>
      </c>
      <c r="E56" s="12">
        <v>31</v>
      </c>
      <c r="F56" s="10">
        <v>2</v>
      </c>
      <c r="G56" s="13" t="s">
        <v>56</v>
      </c>
      <c r="H56" s="14">
        <v>2015</v>
      </c>
      <c r="I56" s="21" t="s">
        <v>81</v>
      </c>
      <c r="J56" s="29" t="s">
        <v>82</v>
      </c>
      <c r="K56" s="115"/>
      <c r="L56" s="98"/>
      <c r="M56" s="97">
        <v>28</v>
      </c>
      <c r="N56" s="98"/>
      <c r="O56" s="98"/>
      <c r="P56" s="98"/>
      <c r="Q56" s="98"/>
      <c r="R56" s="98"/>
      <c r="S56" s="98"/>
      <c r="T56" s="98"/>
      <c r="U56" s="114"/>
      <c r="V56" s="108">
        <v>7</v>
      </c>
      <c r="W56" s="16">
        <f t="shared" si="0"/>
        <v>140</v>
      </c>
      <c r="X56" s="24" t="s">
        <v>39</v>
      </c>
      <c r="Y56" s="24" t="s">
        <v>38</v>
      </c>
      <c r="Z56" s="24" t="s">
        <v>60</v>
      </c>
      <c r="AA56" s="24"/>
      <c r="AB56" s="24"/>
      <c r="AC56" s="18"/>
      <c r="AD56" s="18"/>
      <c r="AE56" s="44"/>
      <c r="AF56" s="19" t="s">
        <v>32</v>
      </c>
      <c r="AG56" s="19" t="s">
        <v>33</v>
      </c>
      <c r="AH56" s="51" t="s">
        <v>246</v>
      </c>
    </row>
    <row r="57" spans="2:34" s="27" customFormat="1" ht="23.25" customHeight="1" thickBot="1" x14ac:dyDescent="0.25">
      <c r="B57" s="127">
        <v>40</v>
      </c>
      <c r="C57" s="10">
        <v>191</v>
      </c>
      <c r="D57" s="11" t="s">
        <v>26</v>
      </c>
      <c r="E57" s="12">
        <v>31</v>
      </c>
      <c r="F57" s="10">
        <v>2</v>
      </c>
      <c r="G57" s="13" t="s">
        <v>56</v>
      </c>
      <c r="H57" s="14">
        <v>2015</v>
      </c>
      <c r="I57" s="21" t="s">
        <v>84</v>
      </c>
      <c r="J57" s="29" t="s">
        <v>85</v>
      </c>
      <c r="K57" s="115"/>
      <c r="L57" s="98"/>
      <c r="M57" s="97">
        <v>28</v>
      </c>
      <c r="N57" s="98"/>
      <c r="O57" s="98"/>
      <c r="P57" s="98"/>
      <c r="Q57" s="98"/>
      <c r="R57" s="98"/>
      <c r="S57" s="98"/>
      <c r="T57" s="98"/>
      <c r="U57" s="114"/>
      <c r="V57" s="108">
        <v>7</v>
      </c>
      <c r="W57" s="16">
        <f t="shared" si="0"/>
        <v>140</v>
      </c>
      <c r="X57" s="24" t="s">
        <v>37</v>
      </c>
      <c r="Y57" s="24" t="s">
        <v>72</v>
      </c>
      <c r="Z57" s="24"/>
      <c r="AA57" s="24" t="s">
        <v>37</v>
      </c>
      <c r="AB57" s="24"/>
      <c r="AC57" s="18"/>
      <c r="AD57" s="18"/>
      <c r="AE57" s="44"/>
      <c r="AF57" s="19" t="s">
        <v>32</v>
      </c>
      <c r="AG57" s="19" t="s">
        <v>33</v>
      </c>
      <c r="AH57" s="51" t="s">
        <v>247</v>
      </c>
    </row>
    <row r="58" spans="2:34" s="27" customFormat="1" ht="23.25" customHeight="1" thickBot="1" x14ac:dyDescent="0.25">
      <c r="B58" s="126">
        <v>41</v>
      </c>
      <c r="C58" s="13">
        <v>162</v>
      </c>
      <c r="D58" s="11" t="s">
        <v>26</v>
      </c>
      <c r="E58" s="12">
        <v>31</v>
      </c>
      <c r="F58" s="10">
        <v>2</v>
      </c>
      <c r="G58" s="13" t="s">
        <v>56</v>
      </c>
      <c r="H58" s="14">
        <v>2015</v>
      </c>
      <c r="I58" s="21" t="s">
        <v>87</v>
      </c>
      <c r="J58" s="29" t="s">
        <v>88</v>
      </c>
      <c r="K58" s="115"/>
      <c r="L58" s="98"/>
      <c r="M58" s="97">
        <v>28</v>
      </c>
      <c r="N58" s="98"/>
      <c r="O58" s="98"/>
      <c r="P58" s="98"/>
      <c r="Q58" s="98"/>
      <c r="R58" s="98"/>
      <c r="S58" s="98"/>
      <c r="T58" s="98"/>
      <c r="U58" s="114"/>
      <c r="V58" s="108">
        <v>5</v>
      </c>
      <c r="W58" s="16">
        <f t="shared" si="0"/>
        <v>100</v>
      </c>
      <c r="X58" s="24"/>
      <c r="Y58" s="24"/>
      <c r="Z58" s="24" t="s">
        <v>67</v>
      </c>
      <c r="AA58" s="24"/>
      <c r="AB58" s="24" t="s">
        <v>30</v>
      </c>
      <c r="AC58" s="18"/>
      <c r="AD58" s="18"/>
      <c r="AE58" s="44"/>
      <c r="AF58" s="19" t="s">
        <v>32</v>
      </c>
      <c r="AG58" s="19" t="s">
        <v>33</v>
      </c>
      <c r="AH58" s="51" t="s">
        <v>89</v>
      </c>
    </row>
    <row r="59" spans="2:34" s="27" customFormat="1" ht="23.25" customHeight="1" thickBot="1" x14ac:dyDescent="0.25">
      <c r="B59" s="127">
        <v>42</v>
      </c>
      <c r="C59" s="13">
        <v>133</v>
      </c>
      <c r="D59" s="11" t="s">
        <v>26</v>
      </c>
      <c r="E59" s="12">
        <v>31</v>
      </c>
      <c r="F59" s="10">
        <v>2</v>
      </c>
      <c r="G59" s="13" t="s">
        <v>56</v>
      </c>
      <c r="H59" s="14">
        <v>2015</v>
      </c>
      <c r="I59" s="21" t="s">
        <v>90</v>
      </c>
      <c r="J59" s="29" t="s">
        <v>91</v>
      </c>
      <c r="K59" s="115"/>
      <c r="L59" s="98"/>
      <c r="M59" s="97">
        <v>28</v>
      </c>
      <c r="N59" s="98"/>
      <c r="O59" s="98"/>
      <c r="P59" s="98"/>
      <c r="Q59" s="98"/>
      <c r="R59" s="98"/>
      <c r="S59" s="98"/>
      <c r="T59" s="98"/>
      <c r="U59" s="114"/>
      <c r="V59" s="108">
        <v>4</v>
      </c>
      <c r="W59" s="16">
        <f t="shared" si="0"/>
        <v>80</v>
      </c>
      <c r="X59" s="24"/>
      <c r="Y59" s="24"/>
      <c r="Z59" s="24" t="s">
        <v>30</v>
      </c>
      <c r="AA59" s="24" t="s">
        <v>39</v>
      </c>
      <c r="AB59" s="24"/>
      <c r="AC59" s="18"/>
      <c r="AD59" s="18"/>
      <c r="AE59" s="44"/>
      <c r="AF59" s="19" t="s">
        <v>32</v>
      </c>
      <c r="AG59" s="19" t="s">
        <v>33</v>
      </c>
      <c r="AH59" s="51" t="s">
        <v>237</v>
      </c>
    </row>
    <row r="60" spans="2:34" s="27" customFormat="1" ht="23.25" customHeight="1" thickBot="1" x14ac:dyDescent="0.25">
      <c r="B60" s="126">
        <v>43</v>
      </c>
      <c r="C60" s="10">
        <v>75</v>
      </c>
      <c r="D60" s="11" t="s">
        <v>26</v>
      </c>
      <c r="E60" s="12">
        <v>31</v>
      </c>
      <c r="F60" s="10">
        <v>2</v>
      </c>
      <c r="G60" s="13" t="s">
        <v>62</v>
      </c>
      <c r="H60" s="14">
        <v>2015</v>
      </c>
      <c r="I60" s="21" t="s">
        <v>76</v>
      </c>
      <c r="J60" s="29" t="s">
        <v>77</v>
      </c>
      <c r="K60" s="115"/>
      <c r="L60" s="98"/>
      <c r="M60" s="97">
        <v>28</v>
      </c>
      <c r="N60" s="98"/>
      <c r="O60" s="98"/>
      <c r="P60" s="98"/>
      <c r="Q60" s="98"/>
      <c r="R60" s="98"/>
      <c r="S60" s="98"/>
      <c r="T60" s="98"/>
      <c r="U60" s="114"/>
      <c r="V60" s="107">
        <v>4</v>
      </c>
      <c r="W60" s="16">
        <f t="shared" si="0"/>
        <v>80</v>
      </c>
      <c r="X60" s="17" t="s">
        <v>60</v>
      </c>
      <c r="Y60" s="17" t="s">
        <v>60</v>
      </c>
      <c r="Z60" s="17"/>
      <c r="AA60" s="17"/>
      <c r="AB60" s="17"/>
      <c r="AC60" s="25"/>
      <c r="AD60" s="25"/>
      <c r="AE60" s="44"/>
      <c r="AF60" s="19" t="s">
        <v>32</v>
      </c>
      <c r="AG60" s="19" t="s">
        <v>33</v>
      </c>
      <c r="AH60" s="51" t="s">
        <v>239</v>
      </c>
    </row>
    <row r="61" spans="2:34" s="27" customFormat="1" ht="23.25" customHeight="1" thickBot="1" x14ac:dyDescent="0.25">
      <c r="B61" s="127">
        <v>44</v>
      </c>
      <c r="C61" s="21">
        <v>155</v>
      </c>
      <c r="D61" s="11" t="s">
        <v>26</v>
      </c>
      <c r="E61" s="12">
        <v>31</v>
      </c>
      <c r="F61" s="10">
        <v>2</v>
      </c>
      <c r="G61" s="13" t="s">
        <v>62</v>
      </c>
      <c r="H61" s="14">
        <v>2015</v>
      </c>
      <c r="I61" s="21" t="s">
        <v>78</v>
      </c>
      <c r="J61" s="29" t="s">
        <v>79</v>
      </c>
      <c r="K61" s="115"/>
      <c r="L61" s="98"/>
      <c r="M61" s="97">
        <v>28</v>
      </c>
      <c r="N61" s="98"/>
      <c r="O61" s="98"/>
      <c r="P61" s="98"/>
      <c r="Q61" s="98"/>
      <c r="R61" s="98"/>
      <c r="S61" s="98"/>
      <c r="T61" s="98"/>
      <c r="U61" s="114"/>
      <c r="V61" s="107">
        <v>5</v>
      </c>
      <c r="W61" s="16">
        <f t="shared" si="0"/>
        <v>100</v>
      </c>
      <c r="X61" s="17"/>
      <c r="Y61" s="17"/>
      <c r="Z61" s="17" t="s">
        <v>58</v>
      </c>
      <c r="AA61" s="17"/>
      <c r="AB61" s="17" t="s">
        <v>30</v>
      </c>
      <c r="AC61" s="25"/>
      <c r="AD61" s="25"/>
      <c r="AE61" s="44"/>
      <c r="AF61" s="19" t="s">
        <v>32</v>
      </c>
      <c r="AG61" s="19" t="s">
        <v>33</v>
      </c>
      <c r="AH61" s="51" t="s">
        <v>80</v>
      </c>
    </row>
    <row r="62" spans="2:34" s="27" customFormat="1" ht="23.25" customHeight="1" thickBot="1" x14ac:dyDescent="0.25">
      <c r="B62" s="126">
        <v>45</v>
      </c>
      <c r="C62" s="21">
        <v>30</v>
      </c>
      <c r="D62" s="11" t="s">
        <v>26</v>
      </c>
      <c r="E62" s="12">
        <v>31</v>
      </c>
      <c r="F62" s="10">
        <v>2</v>
      </c>
      <c r="G62" s="13" t="s">
        <v>62</v>
      </c>
      <c r="H62" s="14">
        <v>2015</v>
      </c>
      <c r="I62" s="21" t="s">
        <v>81</v>
      </c>
      <c r="J62" s="29" t="s">
        <v>82</v>
      </c>
      <c r="K62" s="115"/>
      <c r="L62" s="98"/>
      <c r="M62" s="97">
        <v>28</v>
      </c>
      <c r="N62" s="98"/>
      <c r="O62" s="98"/>
      <c r="P62" s="98"/>
      <c r="Q62" s="98"/>
      <c r="R62" s="98"/>
      <c r="S62" s="98"/>
      <c r="T62" s="98"/>
      <c r="U62" s="114"/>
      <c r="V62" s="108">
        <v>7</v>
      </c>
      <c r="W62" s="16">
        <f t="shared" si="0"/>
        <v>140</v>
      </c>
      <c r="X62" s="17"/>
      <c r="Y62" s="17" t="s">
        <v>31</v>
      </c>
      <c r="Z62" s="17"/>
      <c r="AA62" s="17" t="s">
        <v>60</v>
      </c>
      <c r="AB62" s="17" t="s">
        <v>38</v>
      </c>
      <c r="AC62" s="25"/>
      <c r="AD62" s="25"/>
      <c r="AE62" s="44"/>
      <c r="AF62" s="19" t="s">
        <v>32</v>
      </c>
      <c r="AG62" s="19" t="s">
        <v>33</v>
      </c>
      <c r="AH62" s="51" t="s">
        <v>246</v>
      </c>
    </row>
    <row r="63" spans="2:34" s="27" customFormat="1" ht="23.25" customHeight="1" thickBot="1" x14ac:dyDescent="0.25">
      <c r="B63" s="127">
        <v>46</v>
      </c>
      <c r="C63" s="10">
        <v>191</v>
      </c>
      <c r="D63" s="11" t="s">
        <v>26</v>
      </c>
      <c r="E63" s="12">
        <v>31</v>
      </c>
      <c r="F63" s="10">
        <v>2</v>
      </c>
      <c r="G63" s="13" t="s">
        <v>62</v>
      </c>
      <c r="H63" s="14">
        <v>2015</v>
      </c>
      <c r="I63" s="21" t="s">
        <v>84</v>
      </c>
      <c r="J63" s="29" t="s">
        <v>85</v>
      </c>
      <c r="K63" s="115"/>
      <c r="L63" s="98"/>
      <c r="M63" s="97">
        <v>28</v>
      </c>
      <c r="N63" s="98"/>
      <c r="O63" s="98"/>
      <c r="P63" s="98"/>
      <c r="Q63" s="98"/>
      <c r="R63" s="98"/>
      <c r="S63" s="98"/>
      <c r="T63" s="98"/>
      <c r="U63" s="114"/>
      <c r="V63" s="108">
        <v>7</v>
      </c>
      <c r="W63" s="16">
        <f t="shared" si="0"/>
        <v>140</v>
      </c>
      <c r="X63" s="17" t="s">
        <v>69</v>
      </c>
      <c r="Y63" s="17"/>
      <c r="Z63" s="17" t="s">
        <v>31</v>
      </c>
      <c r="AA63" s="17" t="s">
        <v>30</v>
      </c>
      <c r="AB63" s="17"/>
      <c r="AC63" s="25"/>
      <c r="AD63" s="25"/>
      <c r="AE63" s="44"/>
      <c r="AF63" s="19" t="s">
        <v>32</v>
      </c>
      <c r="AG63" s="19" t="s">
        <v>33</v>
      </c>
      <c r="AH63" s="51" t="s">
        <v>247</v>
      </c>
    </row>
    <row r="64" spans="2:34" s="27" customFormat="1" ht="23.25" customHeight="1" thickBot="1" x14ac:dyDescent="0.25">
      <c r="B64" s="126">
        <v>47</v>
      </c>
      <c r="C64" s="13">
        <v>162</v>
      </c>
      <c r="D64" s="11" t="s">
        <v>26</v>
      </c>
      <c r="E64" s="12">
        <v>31</v>
      </c>
      <c r="F64" s="10">
        <v>2</v>
      </c>
      <c r="G64" s="13" t="s">
        <v>62</v>
      </c>
      <c r="H64" s="14">
        <v>2015</v>
      </c>
      <c r="I64" s="21" t="s">
        <v>87</v>
      </c>
      <c r="J64" s="29" t="s">
        <v>88</v>
      </c>
      <c r="K64" s="115"/>
      <c r="L64" s="98"/>
      <c r="M64" s="97">
        <v>28</v>
      </c>
      <c r="N64" s="98"/>
      <c r="O64" s="98"/>
      <c r="P64" s="98"/>
      <c r="Q64" s="98"/>
      <c r="R64" s="98"/>
      <c r="S64" s="98"/>
      <c r="T64" s="98"/>
      <c r="U64" s="114"/>
      <c r="V64" s="108">
        <v>5</v>
      </c>
      <c r="W64" s="16">
        <f t="shared" si="0"/>
        <v>100</v>
      </c>
      <c r="X64" s="17"/>
      <c r="Y64" s="17" t="s">
        <v>30</v>
      </c>
      <c r="Z64" s="17"/>
      <c r="AA64" s="17" t="s">
        <v>67</v>
      </c>
      <c r="AB64" s="17"/>
      <c r="AC64" s="25"/>
      <c r="AD64" s="25"/>
      <c r="AE64" s="44"/>
      <c r="AF64" s="19" t="s">
        <v>32</v>
      </c>
      <c r="AG64" s="19" t="s">
        <v>33</v>
      </c>
      <c r="AH64" s="51" t="s">
        <v>89</v>
      </c>
    </row>
    <row r="65" spans="2:34" s="27" customFormat="1" ht="23.25" customHeight="1" thickBot="1" x14ac:dyDescent="0.25">
      <c r="B65" s="127">
        <v>48</v>
      </c>
      <c r="C65" s="13">
        <v>133</v>
      </c>
      <c r="D65" s="11" t="s">
        <v>26</v>
      </c>
      <c r="E65" s="12">
        <v>31</v>
      </c>
      <c r="F65" s="10">
        <v>2</v>
      </c>
      <c r="G65" s="13" t="s">
        <v>62</v>
      </c>
      <c r="H65" s="14">
        <v>2015</v>
      </c>
      <c r="I65" s="21" t="s">
        <v>90</v>
      </c>
      <c r="J65" s="29" t="s">
        <v>91</v>
      </c>
      <c r="K65" s="115"/>
      <c r="L65" s="98"/>
      <c r="M65" s="97">
        <v>28</v>
      </c>
      <c r="N65" s="98"/>
      <c r="O65" s="98"/>
      <c r="P65" s="98"/>
      <c r="Q65" s="98"/>
      <c r="R65" s="98"/>
      <c r="S65" s="98"/>
      <c r="T65" s="98"/>
      <c r="U65" s="114"/>
      <c r="V65" s="108">
        <v>4</v>
      </c>
      <c r="W65" s="16">
        <f t="shared" si="0"/>
        <v>80</v>
      </c>
      <c r="X65" s="17" t="s">
        <v>37</v>
      </c>
      <c r="Y65" s="17"/>
      <c r="Z65" s="17"/>
      <c r="AA65" s="17"/>
      <c r="AB65" s="17" t="s">
        <v>31</v>
      </c>
      <c r="AC65" s="25"/>
      <c r="AD65" s="25"/>
      <c r="AE65" s="44"/>
      <c r="AF65" s="19" t="s">
        <v>32</v>
      </c>
      <c r="AG65" s="19" t="s">
        <v>33</v>
      </c>
      <c r="AH65" s="51" t="s">
        <v>237</v>
      </c>
    </row>
    <row r="66" spans="2:34" s="27" customFormat="1" ht="23.25" customHeight="1" thickBot="1" x14ac:dyDescent="0.25">
      <c r="B66" s="126">
        <v>49</v>
      </c>
      <c r="C66" s="21">
        <v>268</v>
      </c>
      <c r="D66" s="11" t="s">
        <v>26</v>
      </c>
      <c r="E66" s="12">
        <v>31</v>
      </c>
      <c r="F66" s="10">
        <v>3</v>
      </c>
      <c r="G66" s="13" t="s">
        <v>27</v>
      </c>
      <c r="H66" s="14">
        <v>2015</v>
      </c>
      <c r="I66" s="21" t="s">
        <v>93</v>
      </c>
      <c r="J66" s="29" t="s">
        <v>94</v>
      </c>
      <c r="K66" s="115"/>
      <c r="L66" s="98"/>
      <c r="M66" s="98"/>
      <c r="N66" s="97">
        <v>28</v>
      </c>
      <c r="O66" s="98"/>
      <c r="P66" s="98"/>
      <c r="Q66" s="98"/>
      <c r="R66" s="98"/>
      <c r="S66" s="98"/>
      <c r="T66" s="98"/>
      <c r="U66" s="114"/>
      <c r="V66" s="108">
        <v>5</v>
      </c>
      <c r="W66" s="16">
        <f t="shared" si="0"/>
        <v>100</v>
      </c>
      <c r="X66" s="24" t="s">
        <v>72</v>
      </c>
      <c r="Y66" s="24"/>
      <c r="Z66" s="24" t="s">
        <v>37</v>
      </c>
      <c r="AA66" s="24"/>
      <c r="AB66" s="24"/>
      <c r="AC66" s="25"/>
      <c r="AD66" s="25"/>
      <c r="AE66" s="44"/>
      <c r="AF66" s="19" t="s">
        <v>32</v>
      </c>
      <c r="AG66" s="19" t="s">
        <v>33</v>
      </c>
      <c r="AH66" s="51" t="s">
        <v>248</v>
      </c>
    </row>
    <row r="67" spans="2:34" s="27" customFormat="1" ht="23.25" customHeight="1" thickBot="1" x14ac:dyDescent="0.25">
      <c r="B67" s="127">
        <v>50</v>
      </c>
      <c r="C67" s="10">
        <v>623</v>
      </c>
      <c r="D67" s="11" t="s">
        <v>26</v>
      </c>
      <c r="E67" s="12">
        <v>31</v>
      </c>
      <c r="F67" s="10">
        <v>3</v>
      </c>
      <c r="G67" s="13" t="s">
        <v>27</v>
      </c>
      <c r="H67" s="14">
        <v>2015</v>
      </c>
      <c r="I67" s="21" t="s">
        <v>96</v>
      </c>
      <c r="J67" s="29" t="s">
        <v>97</v>
      </c>
      <c r="K67" s="115"/>
      <c r="L67" s="98"/>
      <c r="M67" s="98"/>
      <c r="N67" s="97">
        <v>28</v>
      </c>
      <c r="O67" s="98"/>
      <c r="P67" s="98"/>
      <c r="Q67" s="98"/>
      <c r="R67" s="98"/>
      <c r="S67" s="98"/>
      <c r="T67" s="98"/>
      <c r="U67" s="114"/>
      <c r="V67" s="108">
        <v>5</v>
      </c>
      <c r="W67" s="16">
        <f t="shared" si="0"/>
        <v>100</v>
      </c>
      <c r="X67" s="24" t="s">
        <v>38</v>
      </c>
      <c r="Y67" s="24"/>
      <c r="Z67" s="24"/>
      <c r="AA67" s="24"/>
      <c r="AB67" s="24" t="s">
        <v>37</v>
      </c>
      <c r="AC67" s="25"/>
      <c r="AD67" s="25"/>
      <c r="AE67" s="44"/>
      <c r="AF67" s="19" t="s">
        <v>32</v>
      </c>
      <c r="AG67" s="19" t="s">
        <v>33</v>
      </c>
      <c r="AH67" s="51" t="s">
        <v>98</v>
      </c>
    </row>
    <row r="68" spans="2:34" s="27" customFormat="1" ht="23.25" customHeight="1" thickBot="1" x14ac:dyDescent="0.25">
      <c r="B68" s="126">
        <v>51</v>
      </c>
      <c r="C68" s="10">
        <v>48</v>
      </c>
      <c r="D68" s="11" t="s">
        <v>26</v>
      </c>
      <c r="E68" s="12">
        <v>31</v>
      </c>
      <c r="F68" s="10">
        <v>3</v>
      </c>
      <c r="G68" s="13" t="s">
        <v>27</v>
      </c>
      <c r="H68" s="14">
        <v>2015</v>
      </c>
      <c r="I68" s="21" t="s">
        <v>99</v>
      </c>
      <c r="J68" s="29" t="s">
        <v>100</v>
      </c>
      <c r="K68" s="115"/>
      <c r="L68" s="98"/>
      <c r="M68" s="98"/>
      <c r="N68" s="97">
        <v>28</v>
      </c>
      <c r="O68" s="98"/>
      <c r="P68" s="98"/>
      <c r="Q68" s="98"/>
      <c r="R68" s="98"/>
      <c r="S68" s="98"/>
      <c r="T68" s="98"/>
      <c r="U68" s="114"/>
      <c r="V68" s="108">
        <v>7</v>
      </c>
      <c r="W68" s="16">
        <f t="shared" si="0"/>
        <v>140</v>
      </c>
      <c r="X68" s="24"/>
      <c r="Y68" s="24" t="s">
        <v>31</v>
      </c>
      <c r="Z68" s="24" t="s">
        <v>30</v>
      </c>
      <c r="AA68" s="24" t="s">
        <v>69</v>
      </c>
      <c r="AB68" s="24"/>
      <c r="AC68" s="25"/>
      <c r="AD68" s="25"/>
      <c r="AE68" s="44"/>
      <c r="AF68" s="19" t="s">
        <v>32</v>
      </c>
      <c r="AG68" s="19" t="s">
        <v>33</v>
      </c>
      <c r="AH68" s="51" t="s">
        <v>101</v>
      </c>
    </row>
    <row r="69" spans="2:34" s="27" customFormat="1" ht="23.25" customHeight="1" thickBot="1" x14ac:dyDescent="0.25">
      <c r="B69" s="127">
        <v>52</v>
      </c>
      <c r="C69" s="10">
        <v>297</v>
      </c>
      <c r="D69" s="11" t="s">
        <v>26</v>
      </c>
      <c r="E69" s="12">
        <v>31</v>
      </c>
      <c r="F69" s="10">
        <v>3</v>
      </c>
      <c r="G69" s="13" t="s">
        <v>27</v>
      </c>
      <c r="H69" s="14">
        <v>2015</v>
      </c>
      <c r="I69" s="21" t="s">
        <v>102</v>
      </c>
      <c r="J69" s="29" t="s">
        <v>103</v>
      </c>
      <c r="K69" s="115"/>
      <c r="L69" s="98"/>
      <c r="M69" s="98"/>
      <c r="N69" s="97">
        <v>28</v>
      </c>
      <c r="O69" s="98"/>
      <c r="P69" s="98"/>
      <c r="Q69" s="98"/>
      <c r="R69" s="98"/>
      <c r="S69" s="98"/>
      <c r="T69" s="98"/>
      <c r="U69" s="114"/>
      <c r="V69" s="108">
        <v>5</v>
      </c>
      <c r="W69" s="16">
        <f t="shared" si="0"/>
        <v>100</v>
      </c>
      <c r="X69" s="24"/>
      <c r="Y69" s="24" t="s">
        <v>38</v>
      </c>
      <c r="Z69" s="24" t="s">
        <v>60</v>
      </c>
      <c r="AA69" s="24"/>
      <c r="AB69" s="24"/>
      <c r="AC69" s="25"/>
      <c r="AD69" s="25"/>
      <c r="AE69" s="44"/>
      <c r="AF69" s="19" t="s">
        <v>32</v>
      </c>
      <c r="AG69" s="19" t="s">
        <v>33</v>
      </c>
      <c r="AH69" s="51" t="s">
        <v>249</v>
      </c>
    </row>
    <row r="70" spans="2:34" s="27" customFormat="1" ht="23.25" customHeight="1" thickBot="1" x14ac:dyDescent="0.25">
      <c r="B70" s="126">
        <v>53</v>
      </c>
      <c r="C70" s="10">
        <v>91</v>
      </c>
      <c r="D70" s="11" t="s">
        <v>26</v>
      </c>
      <c r="E70" s="12">
        <v>31</v>
      </c>
      <c r="F70" s="10">
        <v>3</v>
      </c>
      <c r="G70" s="13" t="s">
        <v>27</v>
      </c>
      <c r="H70" s="14">
        <v>2015</v>
      </c>
      <c r="I70" s="21" t="s">
        <v>105</v>
      </c>
      <c r="J70" s="29" t="s">
        <v>106</v>
      </c>
      <c r="K70" s="115"/>
      <c r="L70" s="98"/>
      <c r="M70" s="98"/>
      <c r="N70" s="97">
        <v>28</v>
      </c>
      <c r="O70" s="98"/>
      <c r="P70" s="98"/>
      <c r="Q70" s="98"/>
      <c r="R70" s="98"/>
      <c r="S70" s="98"/>
      <c r="T70" s="98"/>
      <c r="U70" s="114"/>
      <c r="V70" s="108">
        <v>4</v>
      </c>
      <c r="W70" s="16">
        <f t="shared" si="0"/>
        <v>80</v>
      </c>
      <c r="X70" s="24"/>
      <c r="Y70" s="24"/>
      <c r="Z70" s="24"/>
      <c r="AA70" s="24" t="s">
        <v>37</v>
      </c>
      <c r="AB70" s="24" t="s">
        <v>53</v>
      </c>
      <c r="AC70" s="25"/>
      <c r="AD70" s="25"/>
      <c r="AE70" s="44"/>
      <c r="AF70" s="19" t="s">
        <v>32</v>
      </c>
      <c r="AG70" s="19" t="s">
        <v>33</v>
      </c>
      <c r="AH70" s="51" t="s">
        <v>107</v>
      </c>
    </row>
    <row r="71" spans="2:34" s="27" customFormat="1" ht="23.25" customHeight="1" thickBot="1" x14ac:dyDescent="0.25">
      <c r="B71" s="127">
        <v>54</v>
      </c>
      <c r="C71" s="10">
        <v>163</v>
      </c>
      <c r="D71" s="11" t="s">
        <v>26</v>
      </c>
      <c r="E71" s="12">
        <v>31</v>
      </c>
      <c r="F71" s="10">
        <v>3</v>
      </c>
      <c r="G71" s="13" t="s">
        <v>27</v>
      </c>
      <c r="H71" s="14">
        <v>2015</v>
      </c>
      <c r="I71" s="21" t="s">
        <v>108</v>
      </c>
      <c r="J71" s="29" t="s">
        <v>109</v>
      </c>
      <c r="K71" s="115"/>
      <c r="L71" s="98"/>
      <c r="M71" s="98"/>
      <c r="N71" s="97">
        <v>28</v>
      </c>
      <c r="O71" s="98"/>
      <c r="P71" s="98"/>
      <c r="Q71" s="98"/>
      <c r="R71" s="98"/>
      <c r="S71" s="98"/>
      <c r="T71" s="98"/>
      <c r="U71" s="114"/>
      <c r="V71" s="108">
        <v>4</v>
      </c>
      <c r="W71" s="16">
        <f t="shared" si="0"/>
        <v>80</v>
      </c>
      <c r="X71" s="24"/>
      <c r="Y71" s="24" t="s">
        <v>30</v>
      </c>
      <c r="Z71" s="24"/>
      <c r="AA71" s="24"/>
      <c r="AB71" s="24" t="s">
        <v>39</v>
      </c>
      <c r="AC71" s="25"/>
      <c r="AD71" s="25"/>
      <c r="AE71" s="44"/>
      <c r="AF71" s="19" t="s">
        <v>32</v>
      </c>
      <c r="AG71" s="19" t="s">
        <v>33</v>
      </c>
      <c r="AH71" s="51" t="s">
        <v>250</v>
      </c>
    </row>
    <row r="72" spans="2:34" s="27" customFormat="1" ht="23.25" customHeight="1" thickBot="1" x14ac:dyDescent="0.25">
      <c r="B72" s="126">
        <v>55</v>
      </c>
      <c r="C72" s="85">
        <v>268</v>
      </c>
      <c r="D72" s="81" t="s">
        <v>26</v>
      </c>
      <c r="E72" s="82">
        <v>31</v>
      </c>
      <c r="F72" s="80">
        <v>3</v>
      </c>
      <c r="G72" s="83" t="s">
        <v>56</v>
      </c>
      <c r="H72" s="84">
        <v>2015</v>
      </c>
      <c r="I72" s="85" t="s">
        <v>93</v>
      </c>
      <c r="J72" s="66" t="s">
        <v>94</v>
      </c>
      <c r="K72" s="129"/>
      <c r="L72" s="130"/>
      <c r="M72" s="130"/>
      <c r="N72" s="98"/>
      <c r="O72" s="98"/>
      <c r="P72" s="98"/>
      <c r="Q72" s="98"/>
      <c r="R72" s="98"/>
      <c r="S72" s="98"/>
      <c r="T72" s="98"/>
      <c r="U72" s="114"/>
      <c r="V72" s="108">
        <v>5</v>
      </c>
      <c r="W72" s="16">
        <f t="shared" si="0"/>
        <v>100</v>
      </c>
      <c r="X72" s="17"/>
      <c r="Y72" s="17" t="s">
        <v>38</v>
      </c>
      <c r="Z72" s="17" t="s">
        <v>60</v>
      </c>
      <c r="AA72" s="17"/>
      <c r="AB72" s="17"/>
      <c r="AC72" s="18"/>
      <c r="AD72" s="18"/>
      <c r="AE72" s="44"/>
      <c r="AF72" s="19" t="s">
        <v>32</v>
      </c>
      <c r="AG72" s="19" t="s">
        <v>33</v>
      </c>
      <c r="AH72" s="51" t="s">
        <v>248</v>
      </c>
    </row>
    <row r="73" spans="2:34" s="27" customFormat="1" ht="23.25" customHeight="1" thickBot="1" x14ac:dyDescent="0.25">
      <c r="B73" s="127">
        <v>56</v>
      </c>
      <c r="C73" s="80">
        <v>623</v>
      </c>
      <c r="D73" s="81" t="s">
        <v>26</v>
      </c>
      <c r="E73" s="82">
        <v>31</v>
      </c>
      <c r="F73" s="80">
        <v>3</v>
      </c>
      <c r="G73" s="83" t="s">
        <v>56</v>
      </c>
      <c r="H73" s="84">
        <v>2015</v>
      </c>
      <c r="I73" s="85" t="s">
        <v>96</v>
      </c>
      <c r="J73" s="66" t="s">
        <v>97</v>
      </c>
      <c r="K73" s="129"/>
      <c r="L73" s="130"/>
      <c r="M73" s="130"/>
      <c r="N73" s="98"/>
      <c r="O73" s="98"/>
      <c r="P73" s="98"/>
      <c r="Q73" s="98"/>
      <c r="R73" s="98"/>
      <c r="S73" s="98"/>
      <c r="T73" s="98"/>
      <c r="U73" s="114"/>
      <c r="V73" s="108">
        <v>5</v>
      </c>
      <c r="W73" s="16">
        <f t="shared" si="0"/>
        <v>100</v>
      </c>
      <c r="X73" s="17" t="s">
        <v>30</v>
      </c>
      <c r="Y73" s="17"/>
      <c r="Z73" s="17"/>
      <c r="AA73" s="17" t="s">
        <v>38</v>
      </c>
      <c r="AB73" s="17"/>
      <c r="AC73" s="18"/>
      <c r="AD73" s="18"/>
      <c r="AE73" s="44"/>
      <c r="AF73" s="19" t="s">
        <v>32</v>
      </c>
      <c r="AG73" s="19" t="s">
        <v>33</v>
      </c>
      <c r="AH73" s="51" t="s">
        <v>98</v>
      </c>
    </row>
    <row r="74" spans="2:34" s="27" customFormat="1" ht="23.25" customHeight="1" thickBot="1" x14ac:dyDescent="0.25">
      <c r="B74" s="126">
        <v>57</v>
      </c>
      <c r="C74" s="80">
        <v>48</v>
      </c>
      <c r="D74" s="81" t="s">
        <v>26</v>
      </c>
      <c r="E74" s="82">
        <v>31</v>
      </c>
      <c r="F74" s="80">
        <v>3</v>
      </c>
      <c r="G74" s="83" t="s">
        <v>56</v>
      </c>
      <c r="H74" s="84">
        <v>2015</v>
      </c>
      <c r="I74" s="85" t="s">
        <v>99</v>
      </c>
      <c r="J74" s="66" t="s">
        <v>100</v>
      </c>
      <c r="K74" s="129"/>
      <c r="L74" s="130"/>
      <c r="M74" s="130"/>
      <c r="N74" s="98"/>
      <c r="O74" s="98"/>
      <c r="P74" s="98"/>
      <c r="Q74" s="98"/>
      <c r="R74" s="98"/>
      <c r="S74" s="98"/>
      <c r="T74" s="98"/>
      <c r="U74" s="114"/>
      <c r="V74" s="108">
        <v>7</v>
      </c>
      <c r="W74" s="16">
        <f t="shared" si="0"/>
        <v>140</v>
      </c>
      <c r="X74" s="17" t="s">
        <v>31</v>
      </c>
      <c r="Y74" s="17" t="s">
        <v>58</v>
      </c>
      <c r="Z74" s="17" t="s">
        <v>31</v>
      </c>
      <c r="AA74" s="17"/>
      <c r="AB74" s="17"/>
      <c r="AC74" s="18"/>
      <c r="AD74" s="18"/>
      <c r="AE74" s="44"/>
      <c r="AF74" s="19" t="s">
        <v>32</v>
      </c>
      <c r="AG74" s="19" t="s">
        <v>33</v>
      </c>
      <c r="AH74" s="51" t="s">
        <v>101</v>
      </c>
    </row>
    <row r="75" spans="2:34" s="27" customFormat="1" ht="23.25" customHeight="1" thickBot="1" x14ac:dyDescent="0.25">
      <c r="B75" s="127">
        <v>58</v>
      </c>
      <c r="C75" s="80"/>
      <c r="D75" s="81" t="s">
        <v>26</v>
      </c>
      <c r="E75" s="82">
        <v>31</v>
      </c>
      <c r="F75" s="80">
        <v>3</v>
      </c>
      <c r="G75" s="83" t="s">
        <v>56</v>
      </c>
      <c r="H75" s="84">
        <v>2015</v>
      </c>
      <c r="I75" s="85" t="s">
        <v>102</v>
      </c>
      <c r="J75" s="66" t="s">
        <v>103</v>
      </c>
      <c r="K75" s="129"/>
      <c r="L75" s="130"/>
      <c r="M75" s="130"/>
      <c r="N75" s="98"/>
      <c r="O75" s="98"/>
      <c r="P75" s="98"/>
      <c r="Q75" s="98"/>
      <c r="R75" s="98"/>
      <c r="S75" s="98"/>
      <c r="T75" s="98"/>
      <c r="U75" s="114"/>
      <c r="V75" s="108">
        <v>5</v>
      </c>
      <c r="W75" s="16">
        <f t="shared" si="0"/>
        <v>100</v>
      </c>
      <c r="X75" s="17" t="s">
        <v>38</v>
      </c>
      <c r="Y75" s="17" t="s">
        <v>31</v>
      </c>
      <c r="Z75" s="17"/>
      <c r="AA75" s="17"/>
      <c r="AB75" s="17"/>
      <c r="AC75" s="18"/>
      <c r="AD75" s="18"/>
      <c r="AE75" s="44"/>
      <c r="AF75" s="19" t="s">
        <v>32</v>
      </c>
      <c r="AG75" s="19" t="s">
        <v>33</v>
      </c>
      <c r="AH75" s="51" t="s">
        <v>111</v>
      </c>
    </row>
    <row r="76" spans="2:34" s="27" customFormat="1" ht="23.25" customHeight="1" thickBot="1" x14ac:dyDescent="0.25">
      <c r="B76" s="126">
        <v>59</v>
      </c>
      <c r="C76" s="80">
        <v>91</v>
      </c>
      <c r="D76" s="81" t="s">
        <v>26</v>
      </c>
      <c r="E76" s="82">
        <v>31</v>
      </c>
      <c r="F76" s="80">
        <v>3</v>
      </c>
      <c r="G76" s="83" t="s">
        <v>56</v>
      </c>
      <c r="H76" s="84">
        <v>2015</v>
      </c>
      <c r="I76" s="85" t="s">
        <v>105</v>
      </c>
      <c r="J76" s="66" t="s">
        <v>106</v>
      </c>
      <c r="K76" s="129"/>
      <c r="L76" s="130"/>
      <c r="M76" s="130"/>
      <c r="N76" s="98"/>
      <c r="O76" s="98"/>
      <c r="P76" s="98"/>
      <c r="Q76" s="98"/>
      <c r="R76" s="98"/>
      <c r="S76" s="98"/>
      <c r="T76" s="98"/>
      <c r="U76" s="114"/>
      <c r="V76" s="108">
        <v>4</v>
      </c>
      <c r="W76" s="16">
        <f t="shared" si="0"/>
        <v>80</v>
      </c>
      <c r="X76" s="17"/>
      <c r="Y76" s="17"/>
      <c r="Z76" s="17"/>
      <c r="AA76" s="17" t="s">
        <v>39</v>
      </c>
      <c r="AB76" s="17" t="s">
        <v>39</v>
      </c>
      <c r="AC76" s="18"/>
      <c r="AD76" s="18"/>
      <c r="AE76" s="44"/>
      <c r="AF76" s="19" t="s">
        <v>32</v>
      </c>
      <c r="AG76" s="19" t="s">
        <v>33</v>
      </c>
      <c r="AH76" s="51" t="s">
        <v>107</v>
      </c>
    </row>
    <row r="77" spans="2:34" s="27" customFormat="1" ht="23.25" customHeight="1" thickBot="1" x14ac:dyDescent="0.25">
      <c r="B77" s="127">
        <v>60</v>
      </c>
      <c r="C77" s="80">
        <v>163</v>
      </c>
      <c r="D77" s="81" t="s">
        <v>26</v>
      </c>
      <c r="E77" s="82">
        <v>31</v>
      </c>
      <c r="F77" s="80">
        <v>3</v>
      </c>
      <c r="G77" s="83" t="s">
        <v>56</v>
      </c>
      <c r="H77" s="84">
        <v>2015</v>
      </c>
      <c r="I77" s="85" t="s">
        <v>108</v>
      </c>
      <c r="J77" s="66" t="s">
        <v>109</v>
      </c>
      <c r="K77" s="129"/>
      <c r="L77" s="130"/>
      <c r="M77" s="130"/>
      <c r="N77" s="98"/>
      <c r="O77" s="98"/>
      <c r="P77" s="98"/>
      <c r="Q77" s="98"/>
      <c r="R77" s="98"/>
      <c r="S77" s="98"/>
      <c r="T77" s="98"/>
      <c r="U77" s="114"/>
      <c r="V77" s="108">
        <v>4</v>
      </c>
      <c r="W77" s="16">
        <f t="shared" si="0"/>
        <v>80</v>
      </c>
      <c r="X77" s="17"/>
      <c r="Y77" s="17"/>
      <c r="Z77" s="17"/>
      <c r="AA77" s="17" t="s">
        <v>53</v>
      </c>
      <c r="AB77" s="17" t="s">
        <v>37</v>
      </c>
      <c r="AC77" s="18"/>
      <c r="AD77" s="18"/>
      <c r="AE77" s="44"/>
      <c r="AF77" s="19" t="s">
        <v>32</v>
      </c>
      <c r="AG77" s="19" t="s">
        <v>33</v>
      </c>
      <c r="AH77" s="51" t="s">
        <v>250</v>
      </c>
    </row>
    <row r="78" spans="2:34" s="27" customFormat="1" ht="23.25" customHeight="1" thickBot="1" x14ac:dyDescent="0.25">
      <c r="B78" s="126">
        <v>61</v>
      </c>
      <c r="C78" s="21">
        <v>268</v>
      </c>
      <c r="D78" s="11" t="s">
        <v>26</v>
      </c>
      <c r="E78" s="12">
        <v>31</v>
      </c>
      <c r="F78" s="10">
        <v>3</v>
      </c>
      <c r="G78" s="13" t="s">
        <v>62</v>
      </c>
      <c r="H78" s="14">
        <v>2015</v>
      </c>
      <c r="I78" s="21" t="s">
        <v>93</v>
      </c>
      <c r="J78" s="29" t="s">
        <v>94</v>
      </c>
      <c r="K78" s="115"/>
      <c r="L78" s="98"/>
      <c r="M78" s="98"/>
      <c r="N78" s="98">
        <v>28</v>
      </c>
      <c r="O78" s="98"/>
      <c r="P78" s="98"/>
      <c r="Q78" s="98"/>
      <c r="R78" s="98"/>
      <c r="S78" s="98"/>
      <c r="T78" s="98"/>
      <c r="U78" s="114"/>
      <c r="V78" s="108">
        <v>5</v>
      </c>
      <c r="W78" s="16">
        <f t="shared" si="0"/>
        <v>100</v>
      </c>
      <c r="X78" s="24" t="s">
        <v>38</v>
      </c>
      <c r="Y78" s="24"/>
      <c r="Z78" s="24" t="s">
        <v>39</v>
      </c>
      <c r="AA78" s="24"/>
      <c r="AB78" s="24"/>
      <c r="AC78" s="25"/>
      <c r="AD78" s="25"/>
      <c r="AE78" s="44"/>
      <c r="AF78" s="19" t="s">
        <v>32</v>
      </c>
      <c r="AG78" s="19" t="s">
        <v>33</v>
      </c>
      <c r="AH78" s="51" t="s">
        <v>248</v>
      </c>
    </row>
    <row r="79" spans="2:34" s="27" customFormat="1" ht="23.25" customHeight="1" thickBot="1" x14ac:dyDescent="0.25">
      <c r="B79" s="127">
        <v>62</v>
      </c>
      <c r="C79" s="10">
        <v>623</v>
      </c>
      <c r="D79" s="11" t="s">
        <v>26</v>
      </c>
      <c r="E79" s="12">
        <v>31</v>
      </c>
      <c r="F79" s="10">
        <v>3</v>
      </c>
      <c r="G79" s="13" t="s">
        <v>62</v>
      </c>
      <c r="H79" s="14">
        <v>2015</v>
      </c>
      <c r="I79" s="21" t="s">
        <v>96</v>
      </c>
      <c r="J79" s="29" t="s">
        <v>97</v>
      </c>
      <c r="K79" s="115"/>
      <c r="L79" s="98"/>
      <c r="M79" s="98"/>
      <c r="N79" s="98">
        <v>28</v>
      </c>
      <c r="O79" s="98"/>
      <c r="P79" s="98"/>
      <c r="Q79" s="98"/>
      <c r="R79" s="98"/>
      <c r="S79" s="98"/>
      <c r="T79" s="98"/>
      <c r="U79" s="114"/>
      <c r="V79" s="108">
        <v>5</v>
      </c>
      <c r="W79" s="16">
        <f t="shared" si="0"/>
        <v>100</v>
      </c>
      <c r="X79" s="24" t="s">
        <v>31</v>
      </c>
      <c r="Y79" s="24" t="s">
        <v>112</v>
      </c>
      <c r="Z79" s="24"/>
      <c r="AA79" s="24"/>
      <c r="AB79" s="24"/>
      <c r="AC79" s="25"/>
      <c r="AD79" s="25"/>
      <c r="AE79" s="44"/>
      <c r="AF79" s="19" t="s">
        <v>32</v>
      </c>
      <c r="AG79" s="19" t="s">
        <v>33</v>
      </c>
      <c r="AH79" s="51" t="s">
        <v>98</v>
      </c>
    </row>
    <row r="80" spans="2:34" s="27" customFormat="1" ht="23.25" customHeight="1" thickBot="1" x14ac:dyDescent="0.25">
      <c r="B80" s="126">
        <v>63</v>
      </c>
      <c r="C80" s="10">
        <v>48</v>
      </c>
      <c r="D80" s="11" t="s">
        <v>26</v>
      </c>
      <c r="E80" s="12">
        <v>31</v>
      </c>
      <c r="F80" s="10">
        <v>3</v>
      </c>
      <c r="G80" s="13" t="s">
        <v>62</v>
      </c>
      <c r="H80" s="14">
        <v>2015</v>
      </c>
      <c r="I80" s="21" t="s">
        <v>99</v>
      </c>
      <c r="J80" s="29" t="s">
        <v>100</v>
      </c>
      <c r="K80" s="115"/>
      <c r="L80" s="98"/>
      <c r="M80" s="98"/>
      <c r="N80" s="98">
        <v>28</v>
      </c>
      <c r="O80" s="98"/>
      <c r="P80" s="98"/>
      <c r="Q80" s="98"/>
      <c r="R80" s="98"/>
      <c r="S80" s="98"/>
      <c r="T80" s="98"/>
      <c r="U80" s="114"/>
      <c r="V80" s="108">
        <v>7</v>
      </c>
      <c r="W80" s="16">
        <f t="shared" si="0"/>
        <v>140</v>
      </c>
      <c r="X80" s="24" t="s">
        <v>58</v>
      </c>
      <c r="Y80" s="24"/>
      <c r="Z80" s="24" t="s">
        <v>57</v>
      </c>
      <c r="AA80" s="24" t="s">
        <v>37</v>
      </c>
      <c r="AB80" s="24"/>
      <c r="AC80" s="25"/>
      <c r="AD80" s="25"/>
      <c r="AE80" s="44"/>
      <c r="AF80" s="19" t="s">
        <v>32</v>
      </c>
      <c r="AG80" s="19" t="s">
        <v>33</v>
      </c>
      <c r="AH80" s="51" t="s">
        <v>101</v>
      </c>
    </row>
    <row r="81" spans="2:34" s="27" customFormat="1" ht="23.25" customHeight="1" thickBot="1" x14ac:dyDescent="0.25">
      <c r="B81" s="127">
        <v>64</v>
      </c>
      <c r="C81" s="10"/>
      <c r="D81" s="11" t="s">
        <v>26</v>
      </c>
      <c r="E81" s="12">
        <v>31</v>
      </c>
      <c r="F81" s="10">
        <v>3</v>
      </c>
      <c r="G81" s="13" t="s">
        <v>62</v>
      </c>
      <c r="H81" s="14">
        <v>2015</v>
      </c>
      <c r="I81" s="21" t="s">
        <v>102</v>
      </c>
      <c r="J81" s="29" t="s">
        <v>103</v>
      </c>
      <c r="K81" s="116"/>
      <c r="L81" s="99"/>
      <c r="M81" s="99"/>
      <c r="N81" s="98">
        <v>28</v>
      </c>
      <c r="O81" s="99"/>
      <c r="P81" s="99"/>
      <c r="Q81" s="99"/>
      <c r="R81" s="99"/>
      <c r="S81" s="99"/>
      <c r="T81" s="99"/>
      <c r="U81" s="117"/>
      <c r="V81" s="108">
        <v>5</v>
      </c>
      <c r="W81" s="16">
        <f t="shared" si="0"/>
        <v>100</v>
      </c>
      <c r="X81" s="24"/>
      <c r="Y81" s="24" t="s">
        <v>58</v>
      </c>
      <c r="Z81" s="24"/>
      <c r="AA81" s="24" t="s">
        <v>39</v>
      </c>
      <c r="AB81" s="24"/>
      <c r="AC81" s="25"/>
      <c r="AD81" s="25"/>
      <c r="AE81" s="44"/>
      <c r="AF81" s="19" t="s">
        <v>32</v>
      </c>
      <c r="AG81" s="19" t="s">
        <v>33</v>
      </c>
      <c r="AH81" s="51" t="s">
        <v>111</v>
      </c>
    </row>
    <row r="82" spans="2:34" s="27" customFormat="1" ht="23.25" customHeight="1" thickBot="1" x14ac:dyDescent="0.25">
      <c r="B82" s="126">
        <v>65</v>
      </c>
      <c r="C82" s="10">
        <v>91</v>
      </c>
      <c r="D82" s="11" t="s">
        <v>26</v>
      </c>
      <c r="E82" s="12">
        <v>31</v>
      </c>
      <c r="F82" s="10">
        <v>3</v>
      </c>
      <c r="G82" s="13" t="s">
        <v>62</v>
      </c>
      <c r="H82" s="14">
        <v>2015</v>
      </c>
      <c r="I82" s="21" t="s">
        <v>105</v>
      </c>
      <c r="J82" s="29" t="s">
        <v>106</v>
      </c>
      <c r="K82" s="115"/>
      <c r="L82" s="98"/>
      <c r="M82" s="98"/>
      <c r="N82" s="98">
        <v>28</v>
      </c>
      <c r="O82" s="98"/>
      <c r="P82" s="98"/>
      <c r="Q82" s="98"/>
      <c r="R82" s="98"/>
      <c r="S82" s="98"/>
      <c r="T82" s="98"/>
      <c r="U82" s="114"/>
      <c r="V82" s="108">
        <v>4</v>
      </c>
      <c r="W82" s="16">
        <f t="shared" si="0"/>
        <v>80</v>
      </c>
      <c r="X82" s="24"/>
      <c r="Y82" s="24"/>
      <c r="Z82" s="24"/>
      <c r="AA82" s="24" t="s">
        <v>53</v>
      </c>
      <c r="AB82" s="24" t="s">
        <v>37</v>
      </c>
      <c r="AC82" s="25"/>
      <c r="AD82" s="25"/>
      <c r="AE82" s="44"/>
      <c r="AF82" s="19" t="s">
        <v>32</v>
      </c>
      <c r="AG82" s="19" t="s">
        <v>33</v>
      </c>
      <c r="AH82" s="51" t="s">
        <v>107</v>
      </c>
    </row>
    <row r="83" spans="2:34" s="27" customFormat="1" ht="23.25" customHeight="1" thickBot="1" x14ac:dyDescent="0.25">
      <c r="B83" s="127">
        <v>66</v>
      </c>
      <c r="C83" s="10">
        <v>390</v>
      </c>
      <c r="D83" s="11" t="s">
        <v>26</v>
      </c>
      <c r="E83" s="12">
        <v>31</v>
      </c>
      <c r="F83" s="10">
        <v>3</v>
      </c>
      <c r="G83" s="13" t="s">
        <v>62</v>
      </c>
      <c r="H83" s="14">
        <v>2015</v>
      </c>
      <c r="I83" s="21" t="s">
        <v>108</v>
      </c>
      <c r="J83" s="29" t="s">
        <v>109</v>
      </c>
      <c r="K83" s="115"/>
      <c r="L83" s="98"/>
      <c r="M83" s="98"/>
      <c r="N83" s="98">
        <v>28</v>
      </c>
      <c r="O83" s="98"/>
      <c r="P83" s="98"/>
      <c r="Q83" s="98"/>
      <c r="R83" s="98"/>
      <c r="S83" s="98"/>
      <c r="T83" s="98"/>
      <c r="U83" s="114"/>
      <c r="V83" s="108">
        <v>4</v>
      </c>
      <c r="W83" s="16">
        <f t="shared" si="0"/>
        <v>80</v>
      </c>
      <c r="X83" s="24"/>
      <c r="Y83" s="24"/>
      <c r="Z83" s="24" t="s">
        <v>53</v>
      </c>
      <c r="AA83" s="24"/>
      <c r="AB83" s="24" t="s">
        <v>60</v>
      </c>
      <c r="AC83" s="25"/>
      <c r="AD83" s="25"/>
      <c r="AE83" s="44"/>
      <c r="AF83" s="19" t="s">
        <v>32</v>
      </c>
      <c r="AG83" s="19" t="s">
        <v>33</v>
      </c>
      <c r="AH83" s="51" t="s">
        <v>251</v>
      </c>
    </row>
    <row r="84" spans="2:34" s="27" customFormat="1" ht="23.25" customHeight="1" thickBot="1" x14ac:dyDescent="0.25">
      <c r="B84" s="126">
        <v>67</v>
      </c>
      <c r="C84" s="21">
        <v>268</v>
      </c>
      <c r="D84" s="11" t="s">
        <v>26</v>
      </c>
      <c r="E84" s="12">
        <v>31</v>
      </c>
      <c r="F84" s="10">
        <v>3</v>
      </c>
      <c r="G84" s="13" t="s">
        <v>65</v>
      </c>
      <c r="H84" s="14">
        <v>2015</v>
      </c>
      <c r="I84" s="21" t="s">
        <v>93</v>
      </c>
      <c r="J84" s="29" t="s">
        <v>94</v>
      </c>
      <c r="K84" s="115"/>
      <c r="L84" s="98"/>
      <c r="M84" s="98"/>
      <c r="N84" s="98">
        <v>28</v>
      </c>
      <c r="O84" s="98"/>
      <c r="P84" s="98"/>
      <c r="Q84" s="98"/>
      <c r="R84" s="98"/>
      <c r="S84" s="98"/>
      <c r="T84" s="98"/>
      <c r="U84" s="114"/>
      <c r="V84" s="108">
        <v>5</v>
      </c>
      <c r="W84" s="16">
        <f t="shared" ref="W84:W89" si="3">SUM(V84*20)</f>
        <v>100</v>
      </c>
      <c r="X84" s="17" t="s">
        <v>38</v>
      </c>
      <c r="Y84" s="17"/>
      <c r="Z84" s="17" t="s">
        <v>39</v>
      </c>
      <c r="AA84" s="17"/>
      <c r="AB84" s="17"/>
      <c r="AC84" s="25"/>
      <c r="AD84" s="25"/>
      <c r="AE84" s="44"/>
      <c r="AF84" s="19" t="s">
        <v>32</v>
      </c>
      <c r="AG84" s="19" t="s">
        <v>33</v>
      </c>
      <c r="AH84" s="51" t="s">
        <v>248</v>
      </c>
    </row>
    <row r="85" spans="2:34" s="27" customFormat="1" ht="23.25" customHeight="1" thickBot="1" x14ac:dyDescent="0.25">
      <c r="B85" s="127">
        <v>68</v>
      </c>
      <c r="C85" s="10">
        <v>623</v>
      </c>
      <c r="D85" s="11" t="s">
        <v>26</v>
      </c>
      <c r="E85" s="12">
        <v>31</v>
      </c>
      <c r="F85" s="10">
        <v>3</v>
      </c>
      <c r="G85" s="13" t="s">
        <v>65</v>
      </c>
      <c r="H85" s="14">
        <v>2015</v>
      </c>
      <c r="I85" s="21" t="s">
        <v>96</v>
      </c>
      <c r="J85" s="29" t="s">
        <v>97</v>
      </c>
      <c r="K85" s="115"/>
      <c r="L85" s="98"/>
      <c r="M85" s="98"/>
      <c r="N85" s="98">
        <v>28</v>
      </c>
      <c r="O85" s="98"/>
      <c r="P85" s="98"/>
      <c r="Q85" s="98"/>
      <c r="R85" s="98"/>
      <c r="S85" s="98"/>
      <c r="T85" s="98"/>
      <c r="U85" s="114"/>
      <c r="V85" s="108">
        <v>5</v>
      </c>
      <c r="W85" s="16">
        <f t="shared" si="3"/>
        <v>100</v>
      </c>
      <c r="X85" s="17" t="s">
        <v>31</v>
      </c>
      <c r="Y85" s="17" t="s">
        <v>112</v>
      </c>
      <c r="Z85" s="17"/>
      <c r="AA85" s="17"/>
      <c r="AB85" s="17"/>
      <c r="AC85" s="25"/>
      <c r="AD85" s="25"/>
      <c r="AE85" s="44"/>
      <c r="AF85" s="19" t="s">
        <v>32</v>
      </c>
      <c r="AG85" s="19" t="s">
        <v>33</v>
      </c>
      <c r="AH85" s="51" t="s">
        <v>98</v>
      </c>
    </row>
    <row r="86" spans="2:34" s="27" customFormat="1" ht="23.25" customHeight="1" thickBot="1" x14ac:dyDescent="0.25">
      <c r="B86" s="126">
        <v>69</v>
      </c>
      <c r="C86" s="10">
        <v>48</v>
      </c>
      <c r="D86" s="11" t="s">
        <v>26</v>
      </c>
      <c r="E86" s="12">
        <v>31</v>
      </c>
      <c r="F86" s="10">
        <v>3</v>
      </c>
      <c r="G86" s="13" t="s">
        <v>65</v>
      </c>
      <c r="H86" s="14">
        <v>2015</v>
      </c>
      <c r="I86" s="21" t="s">
        <v>99</v>
      </c>
      <c r="J86" s="29" t="s">
        <v>100</v>
      </c>
      <c r="K86" s="115"/>
      <c r="L86" s="98"/>
      <c r="M86" s="98"/>
      <c r="N86" s="98">
        <v>28</v>
      </c>
      <c r="O86" s="98"/>
      <c r="P86" s="98"/>
      <c r="Q86" s="98"/>
      <c r="R86" s="98"/>
      <c r="S86" s="98"/>
      <c r="T86" s="98"/>
      <c r="U86" s="114"/>
      <c r="V86" s="108">
        <v>7</v>
      </c>
      <c r="W86" s="16">
        <f t="shared" si="3"/>
        <v>140</v>
      </c>
      <c r="X86" s="17" t="s">
        <v>58</v>
      </c>
      <c r="Y86" s="17"/>
      <c r="Z86" s="17" t="s">
        <v>57</v>
      </c>
      <c r="AA86" s="17" t="s">
        <v>37</v>
      </c>
      <c r="AB86" s="17"/>
      <c r="AC86" s="25"/>
      <c r="AD86" s="25"/>
      <c r="AE86" s="44"/>
      <c r="AF86" s="19" t="s">
        <v>32</v>
      </c>
      <c r="AG86" s="19" t="s">
        <v>33</v>
      </c>
      <c r="AH86" s="51" t="s">
        <v>101</v>
      </c>
    </row>
    <row r="87" spans="2:34" s="27" customFormat="1" ht="23.25" customHeight="1" thickBot="1" x14ac:dyDescent="0.25">
      <c r="B87" s="127">
        <v>70</v>
      </c>
      <c r="C87" s="10"/>
      <c r="D87" s="11" t="s">
        <v>26</v>
      </c>
      <c r="E87" s="12">
        <v>31</v>
      </c>
      <c r="F87" s="10">
        <v>3</v>
      </c>
      <c r="G87" s="13" t="s">
        <v>65</v>
      </c>
      <c r="H87" s="14">
        <v>2015</v>
      </c>
      <c r="I87" s="21" t="s">
        <v>102</v>
      </c>
      <c r="J87" s="29" t="s">
        <v>103</v>
      </c>
      <c r="K87" s="116"/>
      <c r="L87" s="99"/>
      <c r="M87" s="99"/>
      <c r="N87" s="98">
        <v>28</v>
      </c>
      <c r="O87" s="99"/>
      <c r="P87" s="99"/>
      <c r="Q87" s="99"/>
      <c r="R87" s="99"/>
      <c r="S87" s="99"/>
      <c r="T87" s="99"/>
      <c r="U87" s="117"/>
      <c r="V87" s="108">
        <v>5</v>
      </c>
      <c r="W87" s="16">
        <f t="shared" si="3"/>
        <v>100</v>
      </c>
      <c r="X87" s="17"/>
      <c r="Y87" s="17" t="s">
        <v>58</v>
      </c>
      <c r="Z87" s="17"/>
      <c r="AA87" s="17" t="s">
        <v>39</v>
      </c>
      <c r="AB87" s="17"/>
      <c r="AC87" s="25"/>
      <c r="AD87" s="25"/>
      <c r="AE87" s="44"/>
      <c r="AF87" s="19" t="s">
        <v>32</v>
      </c>
      <c r="AG87" s="19" t="s">
        <v>33</v>
      </c>
      <c r="AH87" s="51" t="s">
        <v>111</v>
      </c>
    </row>
    <row r="88" spans="2:34" s="27" customFormat="1" ht="23.25" customHeight="1" thickBot="1" x14ac:dyDescent="0.25">
      <c r="B88" s="126">
        <v>71</v>
      </c>
      <c r="C88" s="10">
        <v>91</v>
      </c>
      <c r="D88" s="11" t="s">
        <v>26</v>
      </c>
      <c r="E88" s="12">
        <v>31</v>
      </c>
      <c r="F88" s="10">
        <v>3</v>
      </c>
      <c r="G88" s="13" t="s">
        <v>65</v>
      </c>
      <c r="H88" s="14">
        <v>2015</v>
      </c>
      <c r="I88" s="21" t="s">
        <v>105</v>
      </c>
      <c r="J88" s="29" t="s">
        <v>106</v>
      </c>
      <c r="K88" s="115"/>
      <c r="L88" s="98"/>
      <c r="M88" s="98"/>
      <c r="N88" s="98">
        <v>28</v>
      </c>
      <c r="O88" s="98"/>
      <c r="P88" s="98"/>
      <c r="Q88" s="98"/>
      <c r="R88" s="98"/>
      <c r="S88" s="98"/>
      <c r="T88" s="98"/>
      <c r="U88" s="114"/>
      <c r="V88" s="108">
        <v>4</v>
      </c>
      <c r="W88" s="16">
        <f t="shared" si="3"/>
        <v>80</v>
      </c>
      <c r="X88" s="17"/>
      <c r="Y88" s="17"/>
      <c r="Z88" s="17"/>
      <c r="AA88" s="17" t="s">
        <v>53</v>
      </c>
      <c r="AB88" s="17" t="s">
        <v>37</v>
      </c>
      <c r="AC88" s="25"/>
      <c r="AD88" s="25"/>
      <c r="AE88" s="44"/>
      <c r="AF88" s="19" t="s">
        <v>32</v>
      </c>
      <c r="AG88" s="19" t="s">
        <v>33</v>
      </c>
      <c r="AH88" s="51" t="s">
        <v>107</v>
      </c>
    </row>
    <row r="89" spans="2:34" s="27" customFormat="1" ht="23.25" customHeight="1" thickBot="1" x14ac:dyDescent="0.25">
      <c r="B89" s="127">
        <v>72</v>
      </c>
      <c r="C89" s="10">
        <v>390</v>
      </c>
      <c r="D89" s="11" t="s">
        <v>26</v>
      </c>
      <c r="E89" s="12">
        <v>31</v>
      </c>
      <c r="F89" s="10">
        <v>3</v>
      </c>
      <c r="G89" s="13" t="s">
        <v>65</v>
      </c>
      <c r="H89" s="14">
        <v>2015</v>
      </c>
      <c r="I89" s="21" t="s">
        <v>108</v>
      </c>
      <c r="J89" s="29" t="s">
        <v>109</v>
      </c>
      <c r="K89" s="115"/>
      <c r="L89" s="98"/>
      <c r="M89" s="98"/>
      <c r="N89" s="98">
        <v>28</v>
      </c>
      <c r="O89" s="98"/>
      <c r="P89" s="98"/>
      <c r="Q89" s="98"/>
      <c r="R89" s="98"/>
      <c r="S89" s="98"/>
      <c r="T89" s="98"/>
      <c r="U89" s="114"/>
      <c r="V89" s="108">
        <v>4</v>
      </c>
      <c r="W89" s="16">
        <f t="shared" si="3"/>
        <v>80</v>
      </c>
      <c r="X89" s="17"/>
      <c r="Y89" s="17"/>
      <c r="Z89" s="17" t="s">
        <v>53</v>
      </c>
      <c r="AA89" s="17"/>
      <c r="AB89" s="17" t="s">
        <v>60</v>
      </c>
      <c r="AC89" s="25"/>
      <c r="AD89" s="25"/>
      <c r="AE89" s="44"/>
      <c r="AF89" s="19" t="s">
        <v>32</v>
      </c>
      <c r="AG89" s="19" t="s">
        <v>33</v>
      </c>
      <c r="AH89" s="51" t="s">
        <v>251</v>
      </c>
    </row>
    <row r="90" spans="2:34" s="27" customFormat="1" ht="23.25" customHeight="1" thickBot="1" x14ac:dyDescent="0.25">
      <c r="B90" s="126">
        <v>73</v>
      </c>
      <c r="C90" s="10">
        <v>83</v>
      </c>
      <c r="D90" s="11" t="s">
        <v>26</v>
      </c>
      <c r="E90" s="12">
        <v>31</v>
      </c>
      <c r="F90" s="10">
        <v>4</v>
      </c>
      <c r="G90" s="13" t="s">
        <v>27</v>
      </c>
      <c r="H90" s="14">
        <v>2015</v>
      </c>
      <c r="I90" s="21" t="s">
        <v>115</v>
      </c>
      <c r="J90" s="29" t="s">
        <v>116</v>
      </c>
      <c r="K90" s="115"/>
      <c r="L90" s="98"/>
      <c r="M90" s="98"/>
      <c r="N90" s="98"/>
      <c r="O90" s="97">
        <v>23</v>
      </c>
      <c r="P90" s="98"/>
      <c r="Q90" s="98"/>
      <c r="R90" s="98"/>
      <c r="S90" s="98"/>
      <c r="T90" s="98"/>
      <c r="U90" s="114"/>
      <c r="V90" s="108">
        <v>5</v>
      </c>
      <c r="W90" s="16">
        <f t="shared" si="0"/>
        <v>100</v>
      </c>
      <c r="X90" s="24" t="s">
        <v>69</v>
      </c>
      <c r="Y90" s="24" t="s">
        <v>39</v>
      </c>
      <c r="Z90" s="24"/>
      <c r="AA90" s="24"/>
      <c r="AB90" s="24"/>
      <c r="AC90" s="18"/>
      <c r="AD90" s="18"/>
      <c r="AE90" s="44"/>
      <c r="AF90" s="19" t="s">
        <v>32</v>
      </c>
      <c r="AG90" s="19" t="s">
        <v>33</v>
      </c>
      <c r="AH90" s="51" t="s">
        <v>117</v>
      </c>
    </row>
    <row r="91" spans="2:34" s="27" customFormat="1" ht="23.25" customHeight="1" thickBot="1" x14ac:dyDescent="0.25">
      <c r="B91" s="127">
        <v>74</v>
      </c>
      <c r="C91" s="10"/>
      <c r="D91" s="11" t="s">
        <v>26</v>
      </c>
      <c r="E91" s="12">
        <v>31</v>
      </c>
      <c r="F91" s="10">
        <v>4</v>
      </c>
      <c r="G91" s="13" t="s">
        <v>27</v>
      </c>
      <c r="H91" s="14">
        <v>2015</v>
      </c>
      <c r="I91" s="21" t="s">
        <v>118</v>
      </c>
      <c r="J91" s="29" t="s">
        <v>119</v>
      </c>
      <c r="K91" s="115"/>
      <c r="L91" s="98"/>
      <c r="M91" s="98"/>
      <c r="N91" s="98"/>
      <c r="O91" s="97">
        <v>23</v>
      </c>
      <c r="P91" s="98"/>
      <c r="Q91" s="98"/>
      <c r="R91" s="98"/>
      <c r="S91" s="98"/>
      <c r="T91" s="98"/>
      <c r="U91" s="114"/>
      <c r="V91" s="108">
        <v>7</v>
      </c>
      <c r="W91" s="16">
        <f t="shared" si="0"/>
        <v>140</v>
      </c>
      <c r="X91" s="24"/>
      <c r="Y91" s="24" t="s">
        <v>60</v>
      </c>
      <c r="Z91" s="24"/>
      <c r="AA91" s="24" t="s">
        <v>60</v>
      </c>
      <c r="AB91" s="24" t="s">
        <v>38</v>
      </c>
      <c r="AC91" s="18"/>
      <c r="AD91" s="18"/>
      <c r="AE91" s="44"/>
      <c r="AF91" s="19" t="s">
        <v>32</v>
      </c>
      <c r="AG91" s="19" t="s">
        <v>33</v>
      </c>
      <c r="AH91" s="51" t="s">
        <v>111</v>
      </c>
    </row>
    <row r="92" spans="2:34" s="27" customFormat="1" ht="23.25" customHeight="1" thickBot="1" x14ac:dyDescent="0.25">
      <c r="B92" s="126">
        <v>75</v>
      </c>
      <c r="C92" s="32">
        <v>41</v>
      </c>
      <c r="D92" s="11" t="s">
        <v>26</v>
      </c>
      <c r="E92" s="12">
        <v>31</v>
      </c>
      <c r="F92" s="10">
        <v>4</v>
      </c>
      <c r="G92" s="13" t="s">
        <v>27</v>
      </c>
      <c r="H92" s="14">
        <v>2015</v>
      </c>
      <c r="I92" s="21" t="s">
        <v>120</v>
      </c>
      <c r="J92" s="29" t="s">
        <v>121</v>
      </c>
      <c r="K92" s="115"/>
      <c r="L92" s="98"/>
      <c r="M92" s="98"/>
      <c r="N92" s="98"/>
      <c r="O92" s="97">
        <v>23</v>
      </c>
      <c r="P92" s="98"/>
      <c r="Q92" s="98"/>
      <c r="R92" s="98"/>
      <c r="S92" s="98"/>
      <c r="T92" s="98"/>
      <c r="U92" s="114"/>
      <c r="V92" s="108">
        <v>6</v>
      </c>
      <c r="W92" s="16">
        <f t="shared" si="0"/>
        <v>120</v>
      </c>
      <c r="X92" s="24" t="s">
        <v>37</v>
      </c>
      <c r="Y92" s="24"/>
      <c r="Z92" s="24" t="s">
        <v>60</v>
      </c>
      <c r="AA92" s="24" t="s">
        <v>53</v>
      </c>
      <c r="AB92" s="24"/>
      <c r="AC92" s="18"/>
      <c r="AD92" s="18"/>
      <c r="AE92" s="44"/>
      <c r="AF92" s="19" t="s">
        <v>32</v>
      </c>
      <c r="AG92" s="19" t="s">
        <v>33</v>
      </c>
      <c r="AH92" s="51" t="s">
        <v>252</v>
      </c>
    </row>
    <row r="93" spans="2:34" s="27" customFormat="1" ht="23.25" customHeight="1" thickBot="1" x14ac:dyDescent="0.25">
      <c r="B93" s="127">
        <v>76</v>
      </c>
      <c r="C93" s="10">
        <v>140</v>
      </c>
      <c r="D93" s="11" t="s">
        <v>26</v>
      </c>
      <c r="E93" s="12">
        <v>31</v>
      </c>
      <c r="F93" s="10">
        <v>4</v>
      </c>
      <c r="G93" s="10" t="s">
        <v>27</v>
      </c>
      <c r="H93" s="14">
        <v>2015</v>
      </c>
      <c r="I93" s="21" t="s">
        <v>122</v>
      </c>
      <c r="J93" s="30" t="s">
        <v>123</v>
      </c>
      <c r="K93" s="116"/>
      <c r="L93" s="99"/>
      <c r="M93" s="99"/>
      <c r="N93" s="98"/>
      <c r="O93" s="97">
        <v>23</v>
      </c>
      <c r="P93" s="99"/>
      <c r="Q93" s="99"/>
      <c r="R93" s="99"/>
      <c r="S93" s="99"/>
      <c r="T93" s="99"/>
      <c r="U93" s="117"/>
      <c r="V93" s="107">
        <v>6</v>
      </c>
      <c r="W93" s="16">
        <f t="shared" si="0"/>
        <v>120</v>
      </c>
      <c r="X93" s="24"/>
      <c r="Y93" s="24" t="s">
        <v>53</v>
      </c>
      <c r="Z93" s="24" t="s">
        <v>39</v>
      </c>
      <c r="AA93" s="24" t="s">
        <v>39</v>
      </c>
      <c r="AB93" s="24"/>
      <c r="AC93" s="18"/>
      <c r="AD93" s="18"/>
      <c r="AE93" s="44"/>
      <c r="AF93" s="19" t="s">
        <v>32</v>
      </c>
      <c r="AG93" s="19" t="s">
        <v>33</v>
      </c>
      <c r="AH93" s="51" t="s">
        <v>124</v>
      </c>
    </row>
    <row r="94" spans="2:34" s="27" customFormat="1" ht="23.25" customHeight="1" thickBot="1" x14ac:dyDescent="0.25">
      <c r="B94" s="126">
        <v>77</v>
      </c>
      <c r="C94" s="10">
        <v>37</v>
      </c>
      <c r="D94" s="11" t="s">
        <v>26</v>
      </c>
      <c r="E94" s="12">
        <v>31</v>
      </c>
      <c r="F94" s="10">
        <v>4</v>
      </c>
      <c r="G94" s="13" t="s">
        <v>27</v>
      </c>
      <c r="H94" s="14">
        <v>2015</v>
      </c>
      <c r="I94" s="21" t="s">
        <v>125</v>
      </c>
      <c r="J94" s="29" t="s">
        <v>126</v>
      </c>
      <c r="K94" s="115"/>
      <c r="L94" s="98"/>
      <c r="M94" s="98"/>
      <c r="N94" s="98"/>
      <c r="O94" s="97">
        <v>23</v>
      </c>
      <c r="P94" s="98"/>
      <c r="Q94" s="98"/>
      <c r="R94" s="98"/>
      <c r="S94" s="98"/>
      <c r="T94" s="98"/>
      <c r="U94" s="114"/>
      <c r="V94" s="108">
        <v>4</v>
      </c>
      <c r="W94" s="16">
        <f t="shared" si="0"/>
        <v>80</v>
      </c>
      <c r="X94" s="24" t="s">
        <v>60</v>
      </c>
      <c r="Y94" s="24"/>
      <c r="Z94" s="24" t="s">
        <v>37</v>
      </c>
      <c r="AA94" s="24"/>
      <c r="AB94" s="24"/>
      <c r="AC94" s="18"/>
      <c r="AD94" s="18"/>
      <c r="AE94" s="44"/>
      <c r="AF94" s="19" t="s">
        <v>32</v>
      </c>
      <c r="AG94" s="19" t="s">
        <v>33</v>
      </c>
      <c r="AH94" s="51" t="s">
        <v>40</v>
      </c>
    </row>
    <row r="95" spans="2:34" s="27" customFormat="1" ht="23.25" customHeight="1" thickBot="1" x14ac:dyDescent="0.25">
      <c r="B95" s="127">
        <v>78</v>
      </c>
      <c r="C95" s="13">
        <v>77</v>
      </c>
      <c r="D95" s="11" t="s">
        <v>26</v>
      </c>
      <c r="E95" s="12">
        <v>31</v>
      </c>
      <c r="F95" s="10">
        <v>4</v>
      </c>
      <c r="G95" s="13" t="s">
        <v>27</v>
      </c>
      <c r="H95" s="14">
        <v>2015</v>
      </c>
      <c r="I95" s="21" t="s">
        <v>127</v>
      </c>
      <c r="J95" s="29" t="s">
        <v>128</v>
      </c>
      <c r="K95" s="115"/>
      <c r="L95" s="98"/>
      <c r="M95" s="98"/>
      <c r="N95" s="98"/>
      <c r="O95" s="97">
        <v>23</v>
      </c>
      <c r="P95" s="98"/>
      <c r="Q95" s="98"/>
      <c r="R95" s="98"/>
      <c r="S95" s="98"/>
      <c r="T95" s="98"/>
      <c r="U95" s="114"/>
      <c r="V95" s="108">
        <v>7</v>
      </c>
      <c r="W95" s="16">
        <f t="shared" ref="W95:W164" si="4">SUM(V95*20)</f>
        <v>140</v>
      </c>
      <c r="X95" s="24"/>
      <c r="Y95" s="24" t="s">
        <v>37</v>
      </c>
      <c r="Z95" s="24"/>
      <c r="AA95" s="24" t="s">
        <v>37</v>
      </c>
      <c r="AB95" s="24" t="s">
        <v>72</v>
      </c>
      <c r="AC95" s="18"/>
      <c r="AD95" s="18"/>
      <c r="AE95" s="44"/>
      <c r="AF95" s="19" t="s">
        <v>32</v>
      </c>
      <c r="AG95" s="19" t="s">
        <v>33</v>
      </c>
      <c r="AH95" s="51" t="s">
        <v>129</v>
      </c>
    </row>
    <row r="96" spans="2:34" s="27" customFormat="1" ht="23.25" customHeight="1" thickBot="1" x14ac:dyDescent="0.25">
      <c r="B96" s="126">
        <v>79</v>
      </c>
      <c r="C96" s="10">
        <v>83</v>
      </c>
      <c r="D96" s="11" t="s">
        <v>26</v>
      </c>
      <c r="E96" s="12">
        <v>31</v>
      </c>
      <c r="F96" s="10">
        <v>4</v>
      </c>
      <c r="G96" s="13" t="s">
        <v>56</v>
      </c>
      <c r="H96" s="14">
        <v>2015</v>
      </c>
      <c r="I96" s="21" t="s">
        <v>115</v>
      </c>
      <c r="J96" s="29" t="s">
        <v>116</v>
      </c>
      <c r="K96" s="115"/>
      <c r="L96" s="98"/>
      <c r="M96" s="98"/>
      <c r="N96" s="98"/>
      <c r="O96" s="98">
        <v>22</v>
      </c>
      <c r="P96" s="98"/>
      <c r="Q96" s="98"/>
      <c r="R96" s="98"/>
      <c r="S96" s="98"/>
      <c r="T96" s="98"/>
      <c r="U96" s="114"/>
      <c r="V96" s="108">
        <v>5</v>
      </c>
      <c r="W96" s="16">
        <f t="shared" si="4"/>
        <v>100</v>
      </c>
      <c r="X96" s="17"/>
      <c r="Y96" s="17" t="s">
        <v>53</v>
      </c>
      <c r="Z96" s="17" t="s">
        <v>72</v>
      </c>
      <c r="AA96" s="17"/>
      <c r="AB96" s="17"/>
      <c r="AC96" s="25"/>
      <c r="AD96" s="25"/>
      <c r="AE96" s="44"/>
      <c r="AF96" s="19" t="s">
        <v>32</v>
      </c>
      <c r="AG96" s="19" t="s">
        <v>33</v>
      </c>
      <c r="AH96" s="51" t="s">
        <v>117</v>
      </c>
    </row>
    <row r="97" spans="2:34" s="27" customFormat="1" ht="23.25" customHeight="1" thickBot="1" x14ac:dyDescent="0.25">
      <c r="B97" s="127">
        <v>80</v>
      </c>
      <c r="C97" s="10"/>
      <c r="D97" s="11" t="s">
        <v>26</v>
      </c>
      <c r="E97" s="12">
        <v>31</v>
      </c>
      <c r="F97" s="10">
        <v>4</v>
      </c>
      <c r="G97" s="13" t="s">
        <v>56</v>
      </c>
      <c r="H97" s="14">
        <v>2015</v>
      </c>
      <c r="I97" s="21" t="s">
        <v>118</v>
      </c>
      <c r="J97" s="29" t="s">
        <v>119</v>
      </c>
      <c r="K97" s="115"/>
      <c r="L97" s="98"/>
      <c r="M97" s="98"/>
      <c r="N97" s="98"/>
      <c r="O97" s="98">
        <v>22</v>
      </c>
      <c r="P97" s="98"/>
      <c r="Q97" s="98"/>
      <c r="R97" s="98"/>
      <c r="S97" s="98"/>
      <c r="T97" s="98"/>
      <c r="U97" s="114"/>
      <c r="V97" s="108">
        <v>7</v>
      </c>
      <c r="W97" s="16">
        <f t="shared" si="4"/>
        <v>140</v>
      </c>
      <c r="X97" s="17" t="s">
        <v>69</v>
      </c>
      <c r="Y97" s="17"/>
      <c r="Z97" s="17"/>
      <c r="AA97" s="17" t="s">
        <v>37</v>
      </c>
      <c r="AB97" s="17" t="s">
        <v>39</v>
      </c>
      <c r="AC97" s="25"/>
      <c r="AD97" s="25"/>
      <c r="AE97" s="44"/>
      <c r="AF97" s="19" t="s">
        <v>32</v>
      </c>
      <c r="AG97" s="19" t="s">
        <v>33</v>
      </c>
      <c r="AH97" s="51" t="s">
        <v>111</v>
      </c>
    </row>
    <row r="98" spans="2:34" s="27" customFormat="1" ht="23.25" customHeight="1" thickBot="1" x14ac:dyDescent="0.25">
      <c r="B98" s="126">
        <v>81</v>
      </c>
      <c r="C98" s="32">
        <v>41</v>
      </c>
      <c r="D98" s="11" t="s">
        <v>26</v>
      </c>
      <c r="E98" s="12">
        <v>31</v>
      </c>
      <c r="F98" s="10">
        <v>4</v>
      </c>
      <c r="G98" s="13" t="s">
        <v>56</v>
      </c>
      <c r="H98" s="14">
        <v>2015</v>
      </c>
      <c r="I98" s="21" t="s">
        <v>120</v>
      </c>
      <c r="J98" s="29" t="s">
        <v>121</v>
      </c>
      <c r="K98" s="115"/>
      <c r="L98" s="98"/>
      <c r="M98" s="98"/>
      <c r="N98" s="98"/>
      <c r="O98" s="98">
        <v>22</v>
      </c>
      <c r="P98" s="98"/>
      <c r="Q98" s="98"/>
      <c r="R98" s="98"/>
      <c r="S98" s="98"/>
      <c r="T98" s="98"/>
      <c r="U98" s="114"/>
      <c r="V98" s="108">
        <v>6</v>
      </c>
      <c r="W98" s="16">
        <f t="shared" si="4"/>
        <v>120</v>
      </c>
      <c r="X98" s="17" t="s">
        <v>60</v>
      </c>
      <c r="Y98" s="17" t="s">
        <v>37</v>
      </c>
      <c r="Z98" s="17"/>
      <c r="AA98" s="17" t="s">
        <v>39</v>
      </c>
      <c r="AB98" s="17"/>
      <c r="AC98" s="25"/>
      <c r="AD98" s="25"/>
      <c r="AE98" s="44"/>
      <c r="AF98" s="19" t="s">
        <v>32</v>
      </c>
      <c r="AG98" s="19" t="s">
        <v>33</v>
      </c>
      <c r="AH98" s="51" t="s">
        <v>252</v>
      </c>
    </row>
    <row r="99" spans="2:34" s="27" customFormat="1" ht="23.25" customHeight="1" thickBot="1" x14ac:dyDescent="0.25">
      <c r="B99" s="127">
        <v>82</v>
      </c>
      <c r="C99" s="10">
        <v>140</v>
      </c>
      <c r="D99" s="11" t="s">
        <v>26</v>
      </c>
      <c r="E99" s="12">
        <v>31</v>
      </c>
      <c r="F99" s="10">
        <v>4</v>
      </c>
      <c r="G99" s="10" t="s">
        <v>56</v>
      </c>
      <c r="H99" s="14">
        <v>2015</v>
      </c>
      <c r="I99" s="21" t="s">
        <v>122</v>
      </c>
      <c r="J99" s="30" t="s">
        <v>123</v>
      </c>
      <c r="K99" s="116"/>
      <c r="L99" s="99"/>
      <c r="M99" s="99"/>
      <c r="N99" s="98"/>
      <c r="O99" s="98">
        <v>22</v>
      </c>
      <c r="P99" s="99"/>
      <c r="Q99" s="99"/>
      <c r="R99" s="99"/>
      <c r="S99" s="99"/>
      <c r="T99" s="99"/>
      <c r="U99" s="117"/>
      <c r="V99" s="107">
        <v>6</v>
      </c>
      <c r="W99" s="16">
        <f t="shared" si="4"/>
        <v>120</v>
      </c>
      <c r="X99" s="17"/>
      <c r="Y99" s="17" t="s">
        <v>39</v>
      </c>
      <c r="Z99" s="17"/>
      <c r="AA99" s="17" t="s">
        <v>53</v>
      </c>
      <c r="AB99" s="17" t="s">
        <v>60</v>
      </c>
      <c r="AC99" s="25"/>
      <c r="AD99" s="25"/>
      <c r="AE99" s="44"/>
      <c r="AF99" s="19" t="s">
        <v>32</v>
      </c>
      <c r="AG99" s="19" t="s">
        <v>33</v>
      </c>
      <c r="AH99" s="51" t="s">
        <v>124</v>
      </c>
    </row>
    <row r="100" spans="2:34" s="27" customFormat="1" ht="23.25" customHeight="1" thickBot="1" x14ac:dyDescent="0.25">
      <c r="B100" s="126">
        <v>83</v>
      </c>
      <c r="C100" s="10">
        <v>37</v>
      </c>
      <c r="D100" s="11" t="s">
        <v>26</v>
      </c>
      <c r="E100" s="12">
        <v>31</v>
      </c>
      <c r="F100" s="10">
        <v>4</v>
      </c>
      <c r="G100" s="13" t="s">
        <v>56</v>
      </c>
      <c r="H100" s="14">
        <v>2015</v>
      </c>
      <c r="I100" s="21" t="s">
        <v>125</v>
      </c>
      <c r="J100" s="29" t="s">
        <v>126</v>
      </c>
      <c r="K100" s="115"/>
      <c r="L100" s="98"/>
      <c r="M100" s="98"/>
      <c r="N100" s="98"/>
      <c r="O100" s="98">
        <v>22</v>
      </c>
      <c r="P100" s="98"/>
      <c r="Q100" s="98"/>
      <c r="R100" s="98"/>
      <c r="S100" s="98"/>
      <c r="T100" s="98"/>
      <c r="U100" s="114"/>
      <c r="V100" s="108">
        <v>4</v>
      </c>
      <c r="W100" s="16">
        <f t="shared" si="4"/>
        <v>80</v>
      </c>
      <c r="X100" s="17"/>
      <c r="Y100" s="17" t="s">
        <v>60</v>
      </c>
      <c r="Z100" s="17"/>
      <c r="AA100" s="17" t="s">
        <v>60</v>
      </c>
      <c r="AB100" s="17"/>
      <c r="AC100" s="25"/>
      <c r="AD100" s="25"/>
      <c r="AE100" s="44"/>
      <c r="AF100" s="19" t="s">
        <v>32</v>
      </c>
      <c r="AG100" s="19" t="s">
        <v>33</v>
      </c>
      <c r="AH100" s="51" t="s">
        <v>40</v>
      </c>
    </row>
    <row r="101" spans="2:34" s="27" customFormat="1" ht="23.25" customHeight="1" thickBot="1" x14ac:dyDescent="0.25">
      <c r="B101" s="127">
        <v>84</v>
      </c>
      <c r="C101" s="10">
        <v>53</v>
      </c>
      <c r="D101" s="11" t="s">
        <v>26</v>
      </c>
      <c r="E101" s="12">
        <v>31</v>
      </c>
      <c r="F101" s="10">
        <v>4</v>
      </c>
      <c r="G101" s="13" t="s">
        <v>56</v>
      </c>
      <c r="H101" s="14">
        <v>2015</v>
      </c>
      <c r="I101" s="21" t="s">
        <v>127</v>
      </c>
      <c r="J101" s="29" t="s">
        <v>128</v>
      </c>
      <c r="K101" s="115"/>
      <c r="L101" s="98"/>
      <c r="M101" s="98"/>
      <c r="N101" s="98"/>
      <c r="O101" s="98">
        <v>22</v>
      </c>
      <c r="P101" s="98"/>
      <c r="Q101" s="98"/>
      <c r="R101" s="98"/>
      <c r="S101" s="98"/>
      <c r="T101" s="98"/>
      <c r="U101" s="114"/>
      <c r="V101" s="108">
        <v>7</v>
      </c>
      <c r="W101" s="16">
        <f t="shared" si="4"/>
        <v>140</v>
      </c>
      <c r="X101" s="17" t="s">
        <v>37</v>
      </c>
      <c r="Y101" s="17"/>
      <c r="Z101" s="17" t="s">
        <v>38</v>
      </c>
      <c r="AA101" s="17"/>
      <c r="AB101" s="17" t="s">
        <v>37</v>
      </c>
      <c r="AC101" s="25"/>
      <c r="AD101" s="25"/>
      <c r="AE101" s="44"/>
      <c r="AF101" s="19" t="s">
        <v>32</v>
      </c>
      <c r="AG101" s="19" t="s">
        <v>33</v>
      </c>
      <c r="AH101" s="51" t="s">
        <v>110</v>
      </c>
    </row>
    <row r="102" spans="2:34" s="27" customFormat="1" ht="23.25" customHeight="1" thickBot="1" x14ac:dyDescent="0.25">
      <c r="B102" s="126">
        <v>85</v>
      </c>
      <c r="C102" s="10">
        <v>83</v>
      </c>
      <c r="D102" s="11" t="s">
        <v>26</v>
      </c>
      <c r="E102" s="12">
        <v>31</v>
      </c>
      <c r="F102" s="10">
        <v>4</v>
      </c>
      <c r="G102" s="13" t="s">
        <v>62</v>
      </c>
      <c r="H102" s="14">
        <v>2015</v>
      </c>
      <c r="I102" s="21" t="s">
        <v>115</v>
      </c>
      <c r="J102" s="29" t="s">
        <v>116</v>
      </c>
      <c r="K102" s="115"/>
      <c r="L102" s="98"/>
      <c r="M102" s="98"/>
      <c r="N102" s="98"/>
      <c r="O102" s="97">
        <v>23</v>
      </c>
      <c r="P102" s="98"/>
      <c r="Q102" s="98"/>
      <c r="R102" s="98"/>
      <c r="S102" s="98"/>
      <c r="T102" s="98"/>
      <c r="U102" s="114"/>
      <c r="V102" s="108">
        <v>5</v>
      </c>
      <c r="W102" s="16">
        <f t="shared" si="4"/>
        <v>100</v>
      </c>
      <c r="X102" s="24"/>
      <c r="Y102" s="24" t="s">
        <v>38</v>
      </c>
      <c r="Z102" s="24"/>
      <c r="AA102" s="24" t="s">
        <v>39</v>
      </c>
      <c r="AB102" s="24"/>
      <c r="AC102" s="18"/>
      <c r="AD102" s="18"/>
      <c r="AE102" s="44"/>
      <c r="AF102" s="19" t="s">
        <v>32</v>
      </c>
      <c r="AG102" s="19" t="s">
        <v>33</v>
      </c>
      <c r="AH102" s="51" t="s">
        <v>117</v>
      </c>
    </row>
    <row r="103" spans="2:34" s="27" customFormat="1" ht="23.25" customHeight="1" thickBot="1" x14ac:dyDescent="0.25">
      <c r="B103" s="127">
        <v>86</v>
      </c>
      <c r="C103" s="13">
        <v>45</v>
      </c>
      <c r="D103" s="11" t="s">
        <v>26</v>
      </c>
      <c r="E103" s="12">
        <v>31</v>
      </c>
      <c r="F103" s="10">
        <v>4</v>
      </c>
      <c r="G103" s="13" t="s">
        <v>62</v>
      </c>
      <c r="H103" s="14">
        <v>2015</v>
      </c>
      <c r="I103" s="21" t="s">
        <v>118</v>
      </c>
      <c r="J103" s="29" t="s">
        <v>119</v>
      </c>
      <c r="K103" s="115"/>
      <c r="L103" s="98"/>
      <c r="M103" s="98"/>
      <c r="N103" s="98"/>
      <c r="O103" s="97">
        <v>23</v>
      </c>
      <c r="P103" s="98"/>
      <c r="Q103" s="98"/>
      <c r="R103" s="98"/>
      <c r="S103" s="98"/>
      <c r="T103" s="98"/>
      <c r="U103" s="114"/>
      <c r="V103" s="108">
        <v>7</v>
      </c>
      <c r="W103" s="16">
        <f t="shared" si="4"/>
        <v>140</v>
      </c>
      <c r="X103" s="24" t="s">
        <v>39</v>
      </c>
      <c r="Y103" s="24"/>
      <c r="Z103" s="24" t="s">
        <v>69</v>
      </c>
      <c r="AA103" s="24" t="s">
        <v>60</v>
      </c>
      <c r="AB103" s="24"/>
      <c r="AC103" s="18"/>
      <c r="AD103" s="18"/>
      <c r="AE103" s="44"/>
      <c r="AF103" s="19" t="s">
        <v>32</v>
      </c>
      <c r="AG103" s="19" t="s">
        <v>33</v>
      </c>
      <c r="AH103" s="51" t="s">
        <v>253</v>
      </c>
    </row>
    <row r="104" spans="2:34" s="27" customFormat="1" ht="23.25" customHeight="1" thickBot="1" x14ac:dyDescent="0.25">
      <c r="B104" s="126">
        <v>87</v>
      </c>
      <c r="C104" s="32">
        <v>41</v>
      </c>
      <c r="D104" s="11" t="s">
        <v>26</v>
      </c>
      <c r="E104" s="12">
        <v>31</v>
      </c>
      <c r="F104" s="10">
        <v>4</v>
      </c>
      <c r="G104" s="13" t="s">
        <v>62</v>
      </c>
      <c r="H104" s="14">
        <v>2015</v>
      </c>
      <c r="I104" s="21" t="s">
        <v>120</v>
      </c>
      <c r="J104" s="29" t="s">
        <v>121</v>
      </c>
      <c r="K104" s="116"/>
      <c r="L104" s="99"/>
      <c r="M104" s="99"/>
      <c r="N104" s="99"/>
      <c r="O104" s="97">
        <v>23</v>
      </c>
      <c r="P104" s="99"/>
      <c r="Q104" s="99"/>
      <c r="R104" s="99"/>
      <c r="S104" s="99"/>
      <c r="T104" s="99"/>
      <c r="U104" s="117"/>
      <c r="V104" s="108">
        <v>6</v>
      </c>
      <c r="W104" s="16">
        <f t="shared" si="4"/>
        <v>120</v>
      </c>
      <c r="X104" s="24" t="s">
        <v>53</v>
      </c>
      <c r="Y104" s="24" t="s">
        <v>53</v>
      </c>
      <c r="Z104" s="24" t="s">
        <v>37</v>
      </c>
      <c r="AA104" s="24"/>
      <c r="AB104" s="24"/>
      <c r="AC104" s="18"/>
      <c r="AD104" s="18"/>
      <c r="AE104" s="44"/>
      <c r="AF104" s="19" t="s">
        <v>32</v>
      </c>
      <c r="AG104" s="19" t="s">
        <v>33</v>
      </c>
      <c r="AH104" s="51" t="s">
        <v>252</v>
      </c>
    </row>
    <row r="105" spans="2:34" s="27" customFormat="1" ht="23.25" customHeight="1" thickBot="1" x14ac:dyDescent="0.25">
      <c r="B105" s="127">
        <v>88</v>
      </c>
      <c r="C105" s="10">
        <v>140</v>
      </c>
      <c r="D105" s="11" t="s">
        <v>26</v>
      </c>
      <c r="E105" s="12">
        <v>31</v>
      </c>
      <c r="F105" s="10">
        <v>4</v>
      </c>
      <c r="G105" s="10" t="s">
        <v>62</v>
      </c>
      <c r="H105" s="14">
        <v>2015</v>
      </c>
      <c r="I105" s="21" t="s">
        <v>122</v>
      </c>
      <c r="J105" s="30" t="s">
        <v>123</v>
      </c>
      <c r="K105" s="115"/>
      <c r="L105" s="98"/>
      <c r="M105" s="98"/>
      <c r="N105" s="98"/>
      <c r="O105" s="97">
        <v>23</v>
      </c>
      <c r="P105" s="98"/>
      <c r="Q105" s="98"/>
      <c r="R105" s="98"/>
      <c r="S105" s="98"/>
      <c r="T105" s="98"/>
      <c r="U105" s="114"/>
      <c r="V105" s="107">
        <v>6</v>
      </c>
      <c r="W105" s="16">
        <f t="shared" si="4"/>
        <v>120</v>
      </c>
      <c r="X105" s="24" t="s">
        <v>37</v>
      </c>
      <c r="Y105" s="24"/>
      <c r="Z105" s="24"/>
      <c r="AA105" s="24" t="s">
        <v>37</v>
      </c>
      <c r="AB105" s="24" t="s">
        <v>37</v>
      </c>
      <c r="AC105" s="18"/>
      <c r="AD105" s="18"/>
      <c r="AE105" s="44"/>
      <c r="AF105" s="19" t="s">
        <v>32</v>
      </c>
      <c r="AG105" s="19" t="s">
        <v>33</v>
      </c>
      <c r="AH105" s="51" t="s">
        <v>124</v>
      </c>
    </row>
    <row r="106" spans="2:34" s="27" customFormat="1" ht="23.25" customHeight="1" thickBot="1" x14ac:dyDescent="0.25">
      <c r="B106" s="126">
        <v>89</v>
      </c>
      <c r="C106" s="10">
        <v>37</v>
      </c>
      <c r="D106" s="11" t="s">
        <v>26</v>
      </c>
      <c r="E106" s="12">
        <v>31</v>
      </c>
      <c r="F106" s="10">
        <v>4</v>
      </c>
      <c r="G106" s="13" t="s">
        <v>62</v>
      </c>
      <c r="H106" s="14">
        <v>2015</v>
      </c>
      <c r="I106" s="21" t="s">
        <v>125</v>
      </c>
      <c r="J106" s="29" t="s">
        <v>126</v>
      </c>
      <c r="K106" s="115"/>
      <c r="L106" s="98"/>
      <c r="M106" s="98"/>
      <c r="N106" s="98"/>
      <c r="O106" s="97">
        <v>23</v>
      </c>
      <c r="P106" s="98"/>
      <c r="Q106" s="98"/>
      <c r="R106" s="98"/>
      <c r="S106" s="98"/>
      <c r="T106" s="98"/>
      <c r="U106" s="114"/>
      <c r="V106" s="108">
        <v>4</v>
      </c>
      <c r="W106" s="16">
        <f t="shared" si="4"/>
        <v>80</v>
      </c>
      <c r="X106" s="24"/>
      <c r="Y106" s="24"/>
      <c r="Z106" s="24" t="s">
        <v>60</v>
      </c>
      <c r="AA106" s="24"/>
      <c r="AB106" s="24" t="s">
        <v>60</v>
      </c>
      <c r="AC106" s="18"/>
      <c r="AD106" s="18"/>
      <c r="AE106" s="44"/>
      <c r="AF106" s="19" t="s">
        <v>32</v>
      </c>
      <c r="AG106" s="19" t="s">
        <v>33</v>
      </c>
      <c r="AH106" s="51" t="s">
        <v>40</v>
      </c>
    </row>
    <row r="107" spans="2:34" s="27" customFormat="1" ht="23.25" customHeight="1" thickBot="1" x14ac:dyDescent="0.25">
      <c r="B107" s="127">
        <v>90</v>
      </c>
      <c r="C107" s="10">
        <v>53</v>
      </c>
      <c r="D107" s="11" t="s">
        <v>26</v>
      </c>
      <c r="E107" s="12">
        <v>31</v>
      </c>
      <c r="F107" s="10">
        <v>4</v>
      </c>
      <c r="G107" s="13" t="s">
        <v>62</v>
      </c>
      <c r="H107" s="14">
        <v>2015</v>
      </c>
      <c r="I107" s="21" t="s">
        <v>127</v>
      </c>
      <c r="J107" s="29" t="s">
        <v>128</v>
      </c>
      <c r="K107" s="115"/>
      <c r="L107" s="98"/>
      <c r="M107" s="98"/>
      <c r="N107" s="98"/>
      <c r="O107" s="97">
        <v>23</v>
      </c>
      <c r="P107" s="98"/>
      <c r="Q107" s="98"/>
      <c r="R107" s="98"/>
      <c r="S107" s="98"/>
      <c r="T107" s="98"/>
      <c r="U107" s="114"/>
      <c r="V107" s="108">
        <v>7</v>
      </c>
      <c r="W107" s="16">
        <f t="shared" si="4"/>
        <v>140</v>
      </c>
      <c r="X107" s="24" t="s">
        <v>60</v>
      </c>
      <c r="Y107" s="24" t="s">
        <v>72</v>
      </c>
      <c r="Z107" s="24"/>
      <c r="AA107" s="24"/>
      <c r="AB107" s="24" t="s">
        <v>39</v>
      </c>
      <c r="AC107" s="18"/>
      <c r="AD107" s="18"/>
      <c r="AE107" s="44"/>
      <c r="AF107" s="19" t="s">
        <v>32</v>
      </c>
      <c r="AG107" s="19" t="s">
        <v>33</v>
      </c>
      <c r="AH107" s="51" t="s">
        <v>110</v>
      </c>
    </row>
    <row r="108" spans="2:34" s="27" customFormat="1" ht="23.25" customHeight="1" thickBot="1" x14ac:dyDescent="0.25">
      <c r="B108" s="126">
        <v>91</v>
      </c>
      <c r="C108" s="32">
        <v>41</v>
      </c>
      <c r="D108" s="11" t="s">
        <v>26</v>
      </c>
      <c r="E108" s="12">
        <v>31</v>
      </c>
      <c r="F108" s="10">
        <v>5</v>
      </c>
      <c r="G108" s="13" t="s">
        <v>27</v>
      </c>
      <c r="H108" s="14">
        <v>2015</v>
      </c>
      <c r="I108" s="10" t="s">
        <v>132</v>
      </c>
      <c r="J108" s="15" t="s">
        <v>133</v>
      </c>
      <c r="K108" s="115"/>
      <c r="L108" s="98"/>
      <c r="M108" s="98"/>
      <c r="N108" s="98"/>
      <c r="O108" s="98"/>
      <c r="P108" s="97">
        <v>29</v>
      </c>
      <c r="Q108" s="98"/>
      <c r="R108" s="98"/>
      <c r="S108" s="98"/>
      <c r="T108" s="98"/>
      <c r="U108" s="114"/>
      <c r="V108" s="108">
        <v>5</v>
      </c>
      <c r="W108" s="16">
        <f t="shared" si="4"/>
        <v>100</v>
      </c>
      <c r="X108" s="17"/>
      <c r="Y108" s="17" t="s">
        <v>39</v>
      </c>
      <c r="Z108" s="17"/>
      <c r="AA108" s="17" t="s">
        <v>38</v>
      </c>
      <c r="AB108" s="17"/>
      <c r="AC108" s="18"/>
      <c r="AD108" s="18"/>
      <c r="AE108" s="44"/>
      <c r="AF108" s="19" t="s">
        <v>32</v>
      </c>
      <c r="AG108" s="19" t="s">
        <v>33</v>
      </c>
      <c r="AH108" s="51" t="s">
        <v>252</v>
      </c>
    </row>
    <row r="109" spans="2:34" s="27" customFormat="1" ht="23.25" customHeight="1" thickBot="1" x14ac:dyDescent="0.25">
      <c r="B109" s="127">
        <v>92</v>
      </c>
      <c r="C109" s="13">
        <v>45</v>
      </c>
      <c r="D109" s="11" t="s">
        <v>26</v>
      </c>
      <c r="E109" s="12">
        <v>31</v>
      </c>
      <c r="F109" s="10">
        <v>5</v>
      </c>
      <c r="G109" s="13" t="s">
        <v>27</v>
      </c>
      <c r="H109" s="14">
        <v>2015</v>
      </c>
      <c r="I109" s="10" t="s">
        <v>135</v>
      </c>
      <c r="J109" s="15" t="s">
        <v>136</v>
      </c>
      <c r="K109" s="115"/>
      <c r="L109" s="98"/>
      <c r="M109" s="98"/>
      <c r="N109" s="98"/>
      <c r="O109" s="98"/>
      <c r="P109" s="97">
        <v>29</v>
      </c>
      <c r="Q109" s="98"/>
      <c r="R109" s="98"/>
      <c r="S109" s="98"/>
      <c r="T109" s="98"/>
      <c r="U109" s="114"/>
      <c r="V109" s="108">
        <v>7</v>
      </c>
      <c r="W109" s="16">
        <f t="shared" si="4"/>
        <v>140</v>
      </c>
      <c r="X109" s="17" t="s">
        <v>60</v>
      </c>
      <c r="Y109" s="17" t="s">
        <v>37</v>
      </c>
      <c r="Z109" s="17" t="s">
        <v>38</v>
      </c>
      <c r="AA109" s="17"/>
      <c r="AB109" s="17"/>
      <c r="AC109" s="18"/>
      <c r="AD109" s="18"/>
      <c r="AE109" s="44"/>
      <c r="AF109" s="19" t="s">
        <v>32</v>
      </c>
      <c r="AG109" s="19" t="s">
        <v>33</v>
      </c>
      <c r="AH109" s="51" t="s">
        <v>253</v>
      </c>
    </row>
    <row r="110" spans="2:34" s="27" customFormat="1" ht="23.25" customHeight="1" thickBot="1" x14ac:dyDescent="0.25">
      <c r="B110" s="126">
        <v>93</v>
      </c>
      <c r="C110" s="10">
        <v>201</v>
      </c>
      <c r="D110" s="11" t="s">
        <v>26</v>
      </c>
      <c r="E110" s="12">
        <v>31</v>
      </c>
      <c r="F110" s="10">
        <v>5</v>
      </c>
      <c r="G110" s="10" t="s">
        <v>27</v>
      </c>
      <c r="H110" s="14">
        <v>2015</v>
      </c>
      <c r="I110" s="10" t="s">
        <v>138</v>
      </c>
      <c r="J110" s="31" t="s">
        <v>139</v>
      </c>
      <c r="K110" s="116"/>
      <c r="L110" s="99"/>
      <c r="M110" s="99"/>
      <c r="N110" s="99"/>
      <c r="O110" s="98"/>
      <c r="P110" s="97">
        <v>29</v>
      </c>
      <c r="Q110" s="99"/>
      <c r="R110" s="99"/>
      <c r="S110" s="99"/>
      <c r="T110" s="99"/>
      <c r="U110" s="117"/>
      <c r="V110" s="107">
        <v>5</v>
      </c>
      <c r="W110" s="16">
        <f t="shared" si="4"/>
        <v>100</v>
      </c>
      <c r="X110" s="17"/>
      <c r="Y110" s="17"/>
      <c r="Z110" s="17"/>
      <c r="AA110" s="17" t="s">
        <v>31</v>
      </c>
      <c r="AB110" s="17" t="s">
        <v>67</v>
      </c>
      <c r="AC110" s="18"/>
      <c r="AD110" s="18"/>
      <c r="AE110" s="44"/>
      <c r="AF110" s="19" t="s">
        <v>32</v>
      </c>
      <c r="AG110" s="19" t="s">
        <v>33</v>
      </c>
      <c r="AH110" s="51" t="s">
        <v>254</v>
      </c>
    </row>
    <row r="111" spans="2:34" s="27" customFormat="1" ht="23.25" customHeight="1" thickBot="1" x14ac:dyDescent="0.25">
      <c r="B111" s="127">
        <v>94</v>
      </c>
      <c r="C111" s="10">
        <v>90</v>
      </c>
      <c r="D111" s="11" t="s">
        <v>26</v>
      </c>
      <c r="E111" s="12">
        <v>31</v>
      </c>
      <c r="F111" s="10">
        <v>5</v>
      </c>
      <c r="G111" s="13" t="s">
        <v>27</v>
      </c>
      <c r="H111" s="14">
        <v>2015</v>
      </c>
      <c r="I111" s="10" t="s">
        <v>141</v>
      </c>
      <c r="J111" s="15" t="s">
        <v>142</v>
      </c>
      <c r="K111" s="115"/>
      <c r="L111" s="98"/>
      <c r="M111" s="98"/>
      <c r="N111" s="98"/>
      <c r="O111" s="98"/>
      <c r="P111" s="97">
        <v>29</v>
      </c>
      <c r="Q111" s="98"/>
      <c r="R111" s="98"/>
      <c r="S111" s="98"/>
      <c r="T111" s="98"/>
      <c r="U111" s="114"/>
      <c r="V111" s="108">
        <v>6</v>
      </c>
      <c r="W111" s="16">
        <f t="shared" si="4"/>
        <v>120</v>
      </c>
      <c r="X111" s="17" t="s">
        <v>37</v>
      </c>
      <c r="Y111" s="17" t="s">
        <v>53</v>
      </c>
      <c r="Z111" s="17"/>
      <c r="AA111" s="17" t="s">
        <v>30</v>
      </c>
      <c r="AB111" s="17"/>
      <c r="AC111" s="18"/>
      <c r="AD111" s="18"/>
      <c r="AE111" s="44"/>
      <c r="AF111" s="19" t="s">
        <v>32</v>
      </c>
      <c r="AG111" s="19" t="s">
        <v>33</v>
      </c>
      <c r="AH111" s="51" t="s">
        <v>255</v>
      </c>
    </row>
    <row r="112" spans="2:34" s="27" customFormat="1" ht="23.25" customHeight="1" thickBot="1" x14ac:dyDescent="0.25">
      <c r="B112" s="126">
        <v>95</v>
      </c>
      <c r="C112" s="10">
        <v>61</v>
      </c>
      <c r="D112" s="11" t="s">
        <v>26</v>
      </c>
      <c r="E112" s="12">
        <v>31</v>
      </c>
      <c r="F112" s="10">
        <v>5</v>
      </c>
      <c r="G112" s="13" t="s">
        <v>27</v>
      </c>
      <c r="H112" s="14">
        <v>2015</v>
      </c>
      <c r="I112" s="10" t="s">
        <v>144</v>
      </c>
      <c r="J112" s="15" t="s">
        <v>145</v>
      </c>
      <c r="K112" s="115"/>
      <c r="L112" s="98"/>
      <c r="M112" s="98"/>
      <c r="N112" s="98"/>
      <c r="O112" s="98"/>
      <c r="P112" s="97">
        <v>29</v>
      </c>
      <c r="Q112" s="98"/>
      <c r="R112" s="98"/>
      <c r="S112" s="98"/>
      <c r="T112" s="98"/>
      <c r="U112" s="114"/>
      <c r="V112" s="108">
        <v>5</v>
      </c>
      <c r="W112" s="16">
        <f t="shared" si="4"/>
        <v>100</v>
      </c>
      <c r="X112" s="17"/>
      <c r="Y112" s="17" t="s">
        <v>60</v>
      </c>
      <c r="Z112" s="17" t="s">
        <v>72</v>
      </c>
      <c r="AA112" s="17"/>
      <c r="AB112" s="17"/>
      <c r="AC112" s="18"/>
      <c r="AD112" s="18"/>
      <c r="AE112" s="44"/>
      <c r="AF112" s="19" t="s">
        <v>32</v>
      </c>
      <c r="AG112" s="19" t="s">
        <v>33</v>
      </c>
      <c r="AH112" s="51" t="s">
        <v>146</v>
      </c>
    </row>
    <row r="113" spans="2:34" s="27" customFormat="1" ht="23.25" customHeight="1" thickBot="1" x14ac:dyDescent="0.25">
      <c r="B113" s="127">
        <v>96</v>
      </c>
      <c r="C113" s="10">
        <v>390</v>
      </c>
      <c r="D113" s="11" t="s">
        <v>26</v>
      </c>
      <c r="E113" s="12">
        <v>31</v>
      </c>
      <c r="F113" s="10">
        <v>5</v>
      </c>
      <c r="G113" s="13" t="s">
        <v>27</v>
      </c>
      <c r="H113" s="14">
        <v>2015</v>
      </c>
      <c r="I113" s="10" t="s">
        <v>147</v>
      </c>
      <c r="J113" s="15" t="s">
        <v>148</v>
      </c>
      <c r="K113" s="115"/>
      <c r="L113" s="98"/>
      <c r="M113" s="98"/>
      <c r="N113" s="98"/>
      <c r="O113" s="98"/>
      <c r="P113" s="97">
        <v>29</v>
      </c>
      <c r="Q113" s="98"/>
      <c r="R113" s="98"/>
      <c r="S113" s="98"/>
      <c r="T113" s="98"/>
      <c r="U113" s="114"/>
      <c r="V113" s="108">
        <v>4</v>
      </c>
      <c r="W113" s="16">
        <f t="shared" si="4"/>
        <v>80</v>
      </c>
      <c r="X113" s="17" t="s">
        <v>39</v>
      </c>
      <c r="Y113" s="17"/>
      <c r="Z113" s="17"/>
      <c r="AA113" s="17"/>
      <c r="AB113" s="17" t="s">
        <v>30</v>
      </c>
      <c r="AC113" s="18"/>
      <c r="AD113" s="18"/>
      <c r="AE113" s="44"/>
      <c r="AF113" s="19" t="s">
        <v>32</v>
      </c>
      <c r="AG113" s="19" t="s">
        <v>33</v>
      </c>
      <c r="AH113" s="51" t="s">
        <v>251</v>
      </c>
    </row>
    <row r="114" spans="2:34" s="27" customFormat="1" ht="23.25" customHeight="1" thickBot="1" x14ac:dyDescent="0.25">
      <c r="B114" s="126">
        <v>97</v>
      </c>
      <c r="C114" s="132">
        <v>41</v>
      </c>
      <c r="D114" s="81" t="s">
        <v>26</v>
      </c>
      <c r="E114" s="82">
        <v>31</v>
      </c>
      <c r="F114" s="80">
        <v>5</v>
      </c>
      <c r="G114" s="83" t="s">
        <v>56</v>
      </c>
      <c r="H114" s="84">
        <v>2015</v>
      </c>
      <c r="I114" s="80" t="s">
        <v>132</v>
      </c>
      <c r="J114" s="70" t="s">
        <v>133</v>
      </c>
      <c r="K114" s="129"/>
      <c r="L114" s="130"/>
      <c r="M114" s="130"/>
      <c r="N114" s="130"/>
      <c r="O114" s="130"/>
      <c r="P114" s="98"/>
      <c r="Q114" s="98"/>
      <c r="R114" s="98"/>
      <c r="S114" s="98"/>
      <c r="T114" s="98"/>
      <c r="U114" s="114"/>
      <c r="V114" s="108">
        <v>5</v>
      </c>
      <c r="W114" s="16">
        <f t="shared" si="4"/>
        <v>100</v>
      </c>
      <c r="X114" s="24" t="s">
        <v>39</v>
      </c>
      <c r="Y114" s="24"/>
      <c r="Z114" s="24"/>
      <c r="AA114" s="24"/>
      <c r="AB114" s="24" t="s">
        <v>69</v>
      </c>
      <c r="AC114" s="25"/>
      <c r="AD114" s="25"/>
      <c r="AE114" s="44"/>
      <c r="AF114" s="19" t="s">
        <v>32</v>
      </c>
      <c r="AG114" s="19" t="s">
        <v>33</v>
      </c>
      <c r="AH114" s="51" t="s">
        <v>252</v>
      </c>
    </row>
    <row r="115" spans="2:34" s="27" customFormat="1" ht="23.25" customHeight="1" thickBot="1" x14ac:dyDescent="0.25">
      <c r="B115" s="127">
        <v>98</v>
      </c>
      <c r="C115" s="83">
        <v>45</v>
      </c>
      <c r="D115" s="81" t="s">
        <v>26</v>
      </c>
      <c r="E115" s="82">
        <v>31</v>
      </c>
      <c r="F115" s="80">
        <v>5</v>
      </c>
      <c r="G115" s="83" t="s">
        <v>56</v>
      </c>
      <c r="H115" s="84">
        <v>2015</v>
      </c>
      <c r="I115" s="80" t="s">
        <v>135</v>
      </c>
      <c r="J115" s="70" t="s">
        <v>136</v>
      </c>
      <c r="K115" s="129"/>
      <c r="L115" s="130"/>
      <c r="M115" s="130"/>
      <c r="N115" s="130"/>
      <c r="O115" s="130"/>
      <c r="P115" s="98"/>
      <c r="Q115" s="98"/>
      <c r="R115" s="98"/>
      <c r="S115" s="98"/>
      <c r="T115" s="98"/>
      <c r="U115" s="114"/>
      <c r="V115" s="108">
        <v>7</v>
      </c>
      <c r="W115" s="16">
        <f t="shared" si="4"/>
        <v>140</v>
      </c>
      <c r="X115" s="24" t="s">
        <v>37</v>
      </c>
      <c r="Y115" s="24" t="s">
        <v>60</v>
      </c>
      <c r="Z115" s="24"/>
      <c r="AA115" s="24" t="s">
        <v>69</v>
      </c>
      <c r="AB115" s="24"/>
      <c r="AC115" s="25"/>
      <c r="AD115" s="25"/>
      <c r="AE115" s="44"/>
      <c r="AF115" s="19" t="s">
        <v>32</v>
      </c>
      <c r="AG115" s="19" t="s">
        <v>33</v>
      </c>
      <c r="AH115" s="51" t="s">
        <v>253</v>
      </c>
    </row>
    <row r="116" spans="2:34" s="27" customFormat="1" ht="23.25" customHeight="1" thickBot="1" x14ac:dyDescent="0.25">
      <c r="B116" s="126">
        <v>99</v>
      </c>
      <c r="C116" s="80">
        <v>201</v>
      </c>
      <c r="D116" s="81" t="s">
        <v>26</v>
      </c>
      <c r="E116" s="82">
        <v>31</v>
      </c>
      <c r="F116" s="80">
        <v>5</v>
      </c>
      <c r="G116" s="80" t="s">
        <v>56</v>
      </c>
      <c r="H116" s="84">
        <v>2015</v>
      </c>
      <c r="I116" s="80" t="s">
        <v>138</v>
      </c>
      <c r="J116" s="133" t="s">
        <v>139</v>
      </c>
      <c r="K116" s="129"/>
      <c r="L116" s="130"/>
      <c r="M116" s="130"/>
      <c r="N116" s="130"/>
      <c r="O116" s="130"/>
      <c r="P116" s="98"/>
      <c r="Q116" s="98"/>
      <c r="R116" s="98"/>
      <c r="S116" s="98"/>
      <c r="T116" s="98"/>
      <c r="U116" s="114"/>
      <c r="V116" s="107">
        <v>5</v>
      </c>
      <c r="W116" s="16">
        <f t="shared" si="4"/>
        <v>100</v>
      </c>
      <c r="X116" s="24"/>
      <c r="Y116" s="24"/>
      <c r="Z116" s="24"/>
      <c r="AA116" s="24" t="s">
        <v>38</v>
      </c>
      <c r="AB116" s="24" t="s">
        <v>60</v>
      </c>
      <c r="AC116" s="25"/>
      <c r="AD116" s="25"/>
      <c r="AE116" s="44"/>
      <c r="AF116" s="19" t="s">
        <v>32</v>
      </c>
      <c r="AG116" s="19" t="s">
        <v>33</v>
      </c>
      <c r="AH116" s="51" t="s">
        <v>254</v>
      </c>
    </row>
    <row r="117" spans="2:34" s="27" customFormat="1" ht="23.25" customHeight="1" thickBot="1" x14ac:dyDescent="0.25">
      <c r="B117" s="127">
        <v>100</v>
      </c>
      <c r="C117" s="80">
        <v>90</v>
      </c>
      <c r="D117" s="81" t="s">
        <v>26</v>
      </c>
      <c r="E117" s="82">
        <v>31</v>
      </c>
      <c r="F117" s="80">
        <v>5</v>
      </c>
      <c r="G117" s="83" t="s">
        <v>56</v>
      </c>
      <c r="H117" s="84">
        <v>2015</v>
      </c>
      <c r="I117" s="80" t="s">
        <v>141</v>
      </c>
      <c r="J117" s="70" t="s">
        <v>142</v>
      </c>
      <c r="K117" s="129"/>
      <c r="L117" s="130"/>
      <c r="M117" s="130"/>
      <c r="N117" s="130"/>
      <c r="O117" s="130"/>
      <c r="P117" s="98"/>
      <c r="Q117" s="98"/>
      <c r="R117" s="98"/>
      <c r="S117" s="98"/>
      <c r="T117" s="98"/>
      <c r="U117" s="114"/>
      <c r="V117" s="108">
        <v>6</v>
      </c>
      <c r="W117" s="16">
        <f t="shared" si="4"/>
        <v>120</v>
      </c>
      <c r="X117" s="24" t="s">
        <v>60</v>
      </c>
      <c r="Y117" s="24" t="s">
        <v>39</v>
      </c>
      <c r="Z117" s="24" t="s">
        <v>30</v>
      </c>
      <c r="AA117" s="24"/>
      <c r="AB117" s="24"/>
      <c r="AC117" s="25"/>
      <c r="AD117" s="25"/>
      <c r="AE117" s="44"/>
      <c r="AF117" s="19" t="s">
        <v>32</v>
      </c>
      <c r="AG117" s="19" t="s">
        <v>33</v>
      </c>
      <c r="AH117" s="51" t="s">
        <v>255</v>
      </c>
    </row>
    <row r="118" spans="2:34" s="27" customFormat="1" ht="23.25" customHeight="1" thickBot="1" x14ac:dyDescent="0.25">
      <c r="B118" s="126">
        <v>101</v>
      </c>
      <c r="C118" s="80">
        <v>61</v>
      </c>
      <c r="D118" s="81" t="s">
        <v>26</v>
      </c>
      <c r="E118" s="82">
        <v>31</v>
      </c>
      <c r="F118" s="80">
        <v>5</v>
      </c>
      <c r="G118" s="83" t="s">
        <v>56</v>
      </c>
      <c r="H118" s="84">
        <v>2015</v>
      </c>
      <c r="I118" s="80" t="s">
        <v>144</v>
      </c>
      <c r="J118" s="70" t="s">
        <v>145</v>
      </c>
      <c r="K118" s="129"/>
      <c r="L118" s="130"/>
      <c r="M118" s="130"/>
      <c r="N118" s="130"/>
      <c r="O118" s="130"/>
      <c r="P118" s="98"/>
      <c r="Q118" s="98"/>
      <c r="R118" s="98"/>
      <c r="S118" s="98"/>
      <c r="T118" s="98"/>
      <c r="U118" s="114"/>
      <c r="V118" s="108">
        <v>5</v>
      </c>
      <c r="W118" s="16">
        <f t="shared" si="4"/>
        <v>100</v>
      </c>
      <c r="X118" s="24"/>
      <c r="Y118" s="24" t="s">
        <v>37</v>
      </c>
      <c r="Z118" s="24" t="s">
        <v>38</v>
      </c>
      <c r="AA118" s="24"/>
      <c r="AB118" s="24"/>
      <c r="AC118" s="25"/>
      <c r="AD118" s="25"/>
      <c r="AE118" s="44"/>
      <c r="AF118" s="19" t="s">
        <v>32</v>
      </c>
      <c r="AG118" s="19" t="s">
        <v>33</v>
      </c>
      <c r="AH118" s="51" t="s">
        <v>146</v>
      </c>
    </row>
    <row r="119" spans="2:34" s="27" customFormat="1" ht="23.25" customHeight="1" thickBot="1" x14ac:dyDescent="0.25">
      <c r="B119" s="127">
        <v>102</v>
      </c>
      <c r="C119" s="80">
        <v>390</v>
      </c>
      <c r="D119" s="81" t="s">
        <v>26</v>
      </c>
      <c r="E119" s="82">
        <v>31</v>
      </c>
      <c r="F119" s="80">
        <v>5</v>
      </c>
      <c r="G119" s="83" t="s">
        <v>56</v>
      </c>
      <c r="H119" s="84">
        <v>2015</v>
      </c>
      <c r="I119" s="80" t="s">
        <v>147</v>
      </c>
      <c r="J119" s="70" t="s">
        <v>148</v>
      </c>
      <c r="K119" s="129"/>
      <c r="L119" s="130"/>
      <c r="M119" s="130"/>
      <c r="N119" s="130"/>
      <c r="O119" s="130"/>
      <c r="P119" s="98"/>
      <c r="Q119" s="98"/>
      <c r="R119" s="98"/>
      <c r="S119" s="98"/>
      <c r="T119" s="98"/>
      <c r="U119" s="114"/>
      <c r="V119" s="108">
        <v>4</v>
      </c>
      <c r="W119" s="16">
        <f t="shared" si="4"/>
        <v>80</v>
      </c>
      <c r="X119" s="24"/>
      <c r="Y119" s="24"/>
      <c r="Z119" s="24" t="s">
        <v>31</v>
      </c>
      <c r="AA119" s="24"/>
      <c r="AB119" s="24" t="s">
        <v>256</v>
      </c>
      <c r="AC119" s="25"/>
      <c r="AD119" s="25"/>
      <c r="AE119" s="44"/>
      <c r="AF119" s="19" t="s">
        <v>32</v>
      </c>
      <c r="AG119" s="19" t="s">
        <v>33</v>
      </c>
      <c r="AH119" s="51" t="s">
        <v>251</v>
      </c>
    </row>
    <row r="120" spans="2:34" s="27" customFormat="1" ht="23.25" customHeight="1" thickBot="1" x14ac:dyDescent="0.25">
      <c r="B120" s="126">
        <v>103</v>
      </c>
      <c r="C120" s="32">
        <v>41</v>
      </c>
      <c r="D120" s="11" t="s">
        <v>26</v>
      </c>
      <c r="E120" s="12">
        <v>31</v>
      </c>
      <c r="F120" s="10">
        <v>5</v>
      </c>
      <c r="G120" s="13" t="s">
        <v>62</v>
      </c>
      <c r="H120" s="14">
        <v>2015</v>
      </c>
      <c r="I120" s="10" t="s">
        <v>132</v>
      </c>
      <c r="J120" s="15" t="s">
        <v>133</v>
      </c>
      <c r="K120" s="115"/>
      <c r="L120" s="98"/>
      <c r="M120" s="98"/>
      <c r="N120" s="98"/>
      <c r="O120" s="98"/>
      <c r="P120" s="97">
        <v>29</v>
      </c>
      <c r="Q120" s="98"/>
      <c r="R120" s="98"/>
      <c r="S120" s="98"/>
      <c r="T120" s="98"/>
      <c r="U120" s="114"/>
      <c r="V120" s="108">
        <v>5</v>
      </c>
      <c r="W120" s="16">
        <f t="shared" ref="W120:W131" si="5">SUM(V120*20)</f>
        <v>100</v>
      </c>
      <c r="X120" s="17"/>
      <c r="Y120" s="17" t="s">
        <v>39</v>
      </c>
      <c r="Z120" s="17"/>
      <c r="AA120" s="17" t="s">
        <v>38</v>
      </c>
      <c r="AB120" s="17"/>
      <c r="AC120" s="18"/>
      <c r="AD120" s="18"/>
      <c r="AE120" s="44"/>
      <c r="AF120" s="19" t="s">
        <v>32</v>
      </c>
      <c r="AG120" s="19" t="s">
        <v>33</v>
      </c>
      <c r="AH120" s="51" t="s">
        <v>252</v>
      </c>
    </row>
    <row r="121" spans="2:34" s="27" customFormat="1" ht="23.25" customHeight="1" thickBot="1" x14ac:dyDescent="0.25">
      <c r="B121" s="127">
        <v>104</v>
      </c>
      <c r="C121" s="13">
        <v>45</v>
      </c>
      <c r="D121" s="11" t="s">
        <v>26</v>
      </c>
      <c r="E121" s="12">
        <v>31</v>
      </c>
      <c r="F121" s="10">
        <v>5</v>
      </c>
      <c r="G121" s="13" t="s">
        <v>62</v>
      </c>
      <c r="H121" s="14">
        <v>2015</v>
      </c>
      <c r="I121" s="10" t="s">
        <v>135</v>
      </c>
      <c r="J121" s="15" t="s">
        <v>136</v>
      </c>
      <c r="K121" s="115"/>
      <c r="L121" s="98"/>
      <c r="M121" s="98"/>
      <c r="N121" s="98"/>
      <c r="O121" s="98"/>
      <c r="P121" s="97">
        <v>29</v>
      </c>
      <c r="Q121" s="98"/>
      <c r="R121" s="98"/>
      <c r="S121" s="98"/>
      <c r="T121" s="98"/>
      <c r="U121" s="114"/>
      <c r="V121" s="108">
        <v>7</v>
      </c>
      <c r="W121" s="16">
        <f t="shared" si="5"/>
        <v>140</v>
      </c>
      <c r="X121" s="17" t="s">
        <v>60</v>
      </c>
      <c r="Y121" s="17" t="s">
        <v>37</v>
      </c>
      <c r="Z121" s="17" t="s">
        <v>38</v>
      </c>
      <c r="AA121" s="17"/>
      <c r="AB121" s="17"/>
      <c r="AC121" s="18"/>
      <c r="AD121" s="18"/>
      <c r="AE121" s="44"/>
      <c r="AF121" s="19" t="s">
        <v>32</v>
      </c>
      <c r="AG121" s="19" t="s">
        <v>33</v>
      </c>
      <c r="AH121" s="51" t="s">
        <v>253</v>
      </c>
    </row>
    <row r="122" spans="2:34" s="27" customFormat="1" ht="23.25" customHeight="1" thickBot="1" x14ac:dyDescent="0.25">
      <c r="B122" s="126">
        <v>105</v>
      </c>
      <c r="C122" s="10">
        <v>201</v>
      </c>
      <c r="D122" s="11" t="s">
        <v>26</v>
      </c>
      <c r="E122" s="12">
        <v>31</v>
      </c>
      <c r="F122" s="10">
        <v>5</v>
      </c>
      <c r="G122" s="10" t="s">
        <v>62</v>
      </c>
      <c r="H122" s="14">
        <v>2015</v>
      </c>
      <c r="I122" s="10" t="s">
        <v>138</v>
      </c>
      <c r="J122" s="31" t="s">
        <v>139</v>
      </c>
      <c r="K122" s="115"/>
      <c r="L122" s="98"/>
      <c r="M122" s="98"/>
      <c r="N122" s="98"/>
      <c r="O122" s="98"/>
      <c r="P122" s="97">
        <v>29</v>
      </c>
      <c r="Q122" s="98"/>
      <c r="R122" s="98"/>
      <c r="S122" s="98"/>
      <c r="T122" s="98"/>
      <c r="U122" s="114"/>
      <c r="V122" s="107">
        <v>5</v>
      </c>
      <c r="W122" s="16">
        <f t="shared" si="5"/>
        <v>100</v>
      </c>
      <c r="X122" s="17"/>
      <c r="Y122" s="17"/>
      <c r="Z122" s="17"/>
      <c r="AA122" s="17" t="s">
        <v>31</v>
      </c>
      <c r="AB122" s="17" t="s">
        <v>67</v>
      </c>
      <c r="AC122" s="18"/>
      <c r="AD122" s="18"/>
      <c r="AE122" s="44"/>
      <c r="AF122" s="19" t="s">
        <v>32</v>
      </c>
      <c r="AG122" s="19" t="s">
        <v>33</v>
      </c>
      <c r="AH122" s="51" t="s">
        <v>254</v>
      </c>
    </row>
    <row r="123" spans="2:34" s="27" customFormat="1" ht="23.25" customHeight="1" thickBot="1" x14ac:dyDescent="0.25">
      <c r="B123" s="127">
        <v>106</v>
      </c>
      <c r="C123" s="10">
        <v>90</v>
      </c>
      <c r="D123" s="11" t="s">
        <v>26</v>
      </c>
      <c r="E123" s="12">
        <v>31</v>
      </c>
      <c r="F123" s="10">
        <v>5</v>
      </c>
      <c r="G123" s="13" t="s">
        <v>62</v>
      </c>
      <c r="H123" s="14">
        <v>2015</v>
      </c>
      <c r="I123" s="10" t="s">
        <v>141</v>
      </c>
      <c r="J123" s="15" t="s">
        <v>142</v>
      </c>
      <c r="K123" s="115"/>
      <c r="L123" s="98"/>
      <c r="M123" s="98"/>
      <c r="N123" s="98"/>
      <c r="O123" s="98"/>
      <c r="P123" s="97">
        <v>29</v>
      </c>
      <c r="Q123" s="98"/>
      <c r="R123" s="98"/>
      <c r="S123" s="98"/>
      <c r="T123" s="98"/>
      <c r="U123" s="114"/>
      <c r="V123" s="108">
        <v>6</v>
      </c>
      <c r="W123" s="16">
        <f t="shared" si="5"/>
        <v>120</v>
      </c>
      <c r="X123" s="17" t="s">
        <v>37</v>
      </c>
      <c r="Y123" s="17" t="s">
        <v>53</v>
      </c>
      <c r="Z123" s="17"/>
      <c r="AA123" s="17" t="s">
        <v>30</v>
      </c>
      <c r="AB123" s="17"/>
      <c r="AC123" s="18"/>
      <c r="AD123" s="18"/>
      <c r="AE123" s="44"/>
      <c r="AF123" s="19" t="s">
        <v>32</v>
      </c>
      <c r="AG123" s="19" t="s">
        <v>33</v>
      </c>
      <c r="AH123" s="51" t="s">
        <v>255</v>
      </c>
    </row>
    <row r="124" spans="2:34" s="27" customFormat="1" ht="23.25" customHeight="1" thickBot="1" x14ac:dyDescent="0.25">
      <c r="B124" s="126">
        <v>107</v>
      </c>
      <c r="C124" s="10">
        <v>61</v>
      </c>
      <c r="D124" s="11" t="s">
        <v>26</v>
      </c>
      <c r="E124" s="12">
        <v>31</v>
      </c>
      <c r="F124" s="10">
        <v>5</v>
      </c>
      <c r="G124" s="13" t="s">
        <v>62</v>
      </c>
      <c r="H124" s="14">
        <v>2015</v>
      </c>
      <c r="I124" s="10" t="s">
        <v>144</v>
      </c>
      <c r="J124" s="15" t="s">
        <v>145</v>
      </c>
      <c r="K124" s="115"/>
      <c r="L124" s="98"/>
      <c r="M124" s="98"/>
      <c r="N124" s="98"/>
      <c r="O124" s="98"/>
      <c r="P124" s="97">
        <v>29</v>
      </c>
      <c r="Q124" s="98"/>
      <c r="R124" s="98"/>
      <c r="S124" s="98"/>
      <c r="T124" s="98"/>
      <c r="U124" s="114"/>
      <c r="V124" s="108">
        <v>5</v>
      </c>
      <c r="W124" s="16">
        <f t="shared" si="5"/>
        <v>100</v>
      </c>
      <c r="X124" s="17"/>
      <c r="Y124" s="17" t="s">
        <v>60</v>
      </c>
      <c r="Z124" s="17" t="s">
        <v>72</v>
      </c>
      <c r="AA124" s="17"/>
      <c r="AB124" s="17"/>
      <c r="AC124" s="18"/>
      <c r="AD124" s="18"/>
      <c r="AE124" s="44"/>
      <c r="AF124" s="19" t="s">
        <v>32</v>
      </c>
      <c r="AG124" s="19" t="s">
        <v>33</v>
      </c>
      <c r="AH124" s="51" t="s">
        <v>146</v>
      </c>
    </row>
    <row r="125" spans="2:34" s="27" customFormat="1" ht="23.25" customHeight="1" thickBot="1" x14ac:dyDescent="0.25">
      <c r="B125" s="127">
        <v>108</v>
      </c>
      <c r="C125" s="10">
        <v>390</v>
      </c>
      <c r="D125" s="11" t="s">
        <v>26</v>
      </c>
      <c r="E125" s="12">
        <v>31</v>
      </c>
      <c r="F125" s="10">
        <v>5</v>
      </c>
      <c r="G125" s="13" t="s">
        <v>62</v>
      </c>
      <c r="H125" s="14">
        <v>2015</v>
      </c>
      <c r="I125" s="10" t="s">
        <v>147</v>
      </c>
      <c r="J125" s="15" t="s">
        <v>148</v>
      </c>
      <c r="K125" s="115"/>
      <c r="L125" s="98"/>
      <c r="M125" s="98"/>
      <c r="N125" s="98"/>
      <c r="O125" s="98"/>
      <c r="P125" s="97">
        <v>29</v>
      </c>
      <c r="Q125" s="98"/>
      <c r="R125" s="98"/>
      <c r="S125" s="98"/>
      <c r="T125" s="98"/>
      <c r="U125" s="114"/>
      <c r="V125" s="108">
        <v>4</v>
      </c>
      <c r="W125" s="16">
        <f t="shared" si="5"/>
        <v>80</v>
      </c>
      <c r="X125" s="17" t="s">
        <v>39</v>
      </c>
      <c r="Y125" s="17"/>
      <c r="Z125" s="17"/>
      <c r="AA125" s="17"/>
      <c r="AB125" s="17" t="s">
        <v>30</v>
      </c>
      <c r="AC125" s="18"/>
      <c r="AD125" s="18"/>
      <c r="AE125" s="44"/>
      <c r="AF125" s="19" t="s">
        <v>32</v>
      </c>
      <c r="AG125" s="19" t="s">
        <v>33</v>
      </c>
      <c r="AH125" s="51" t="s">
        <v>251</v>
      </c>
    </row>
    <row r="126" spans="2:34" s="27" customFormat="1" ht="23.25" customHeight="1" thickBot="1" x14ac:dyDescent="0.25">
      <c r="B126" s="126">
        <v>109</v>
      </c>
      <c r="C126" s="32">
        <v>41</v>
      </c>
      <c r="D126" s="11" t="s">
        <v>26</v>
      </c>
      <c r="E126" s="12">
        <v>31</v>
      </c>
      <c r="F126" s="10">
        <v>5</v>
      </c>
      <c r="G126" s="13" t="s">
        <v>65</v>
      </c>
      <c r="H126" s="14">
        <v>2015</v>
      </c>
      <c r="I126" s="10" t="s">
        <v>132</v>
      </c>
      <c r="J126" s="15" t="s">
        <v>133</v>
      </c>
      <c r="K126" s="115"/>
      <c r="L126" s="98"/>
      <c r="M126" s="98"/>
      <c r="N126" s="98"/>
      <c r="O126" s="98"/>
      <c r="P126" s="97">
        <v>29</v>
      </c>
      <c r="Q126" s="98"/>
      <c r="R126" s="98"/>
      <c r="S126" s="98"/>
      <c r="T126" s="98"/>
      <c r="U126" s="114"/>
      <c r="V126" s="108">
        <v>5</v>
      </c>
      <c r="W126" s="16">
        <f t="shared" si="5"/>
        <v>100</v>
      </c>
      <c r="X126" s="24" t="s">
        <v>39</v>
      </c>
      <c r="Y126" s="24"/>
      <c r="Z126" s="24"/>
      <c r="AA126" s="24"/>
      <c r="AB126" s="24" t="s">
        <v>69</v>
      </c>
      <c r="AC126" s="25"/>
      <c r="AD126" s="25"/>
      <c r="AE126" s="44"/>
      <c r="AF126" s="19" t="s">
        <v>32</v>
      </c>
      <c r="AG126" s="19" t="s">
        <v>33</v>
      </c>
      <c r="AH126" s="51" t="s">
        <v>252</v>
      </c>
    </row>
    <row r="127" spans="2:34" s="27" customFormat="1" ht="23.25" customHeight="1" thickBot="1" x14ac:dyDescent="0.25">
      <c r="B127" s="127">
        <v>110</v>
      </c>
      <c r="C127" s="13">
        <v>45</v>
      </c>
      <c r="D127" s="11" t="s">
        <v>26</v>
      </c>
      <c r="E127" s="12">
        <v>31</v>
      </c>
      <c r="F127" s="10">
        <v>5</v>
      </c>
      <c r="G127" s="13" t="s">
        <v>65</v>
      </c>
      <c r="H127" s="14">
        <v>2015</v>
      </c>
      <c r="I127" s="10" t="s">
        <v>135</v>
      </c>
      <c r="J127" s="15" t="s">
        <v>136</v>
      </c>
      <c r="K127" s="115"/>
      <c r="L127" s="98"/>
      <c r="M127" s="98"/>
      <c r="N127" s="98"/>
      <c r="O127" s="98"/>
      <c r="P127" s="97">
        <v>29</v>
      </c>
      <c r="Q127" s="98"/>
      <c r="R127" s="98"/>
      <c r="S127" s="98"/>
      <c r="T127" s="98"/>
      <c r="U127" s="114"/>
      <c r="V127" s="108">
        <v>7</v>
      </c>
      <c r="W127" s="16">
        <f t="shared" si="5"/>
        <v>140</v>
      </c>
      <c r="X127" s="24" t="s">
        <v>37</v>
      </c>
      <c r="Y127" s="24" t="s">
        <v>60</v>
      </c>
      <c r="Z127" s="24"/>
      <c r="AA127" s="24" t="s">
        <v>69</v>
      </c>
      <c r="AB127" s="24"/>
      <c r="AC127" s="25"/>
      <c r="AD127" s="25"/>
      <c r="AE127" s="44"/>
      <c r="AF127" s="19" t="s">
        <v>32</v>
      </c>
      <c r="AG127" s="19" t="s">
        <v>33</v>
      </c>
      <c r="AH127" s="51" t="s">
        <v>253</v>
      </c>
    </row>
    <row r="128" spans="2:34" s="27" customFormat="1" ht="23.25" customHeight="1" thickBot="1" x14ac:dyDescent="0.25">
      <c r="B128" s="126">
        <v>111</v>
      </c>
      <c r="C128" s="10">
        <v>201</v>
      </c>
      <c r="D128" s="11" t="s">
        <v>26</v>
      </c>
      <c r="E128" s="12">
        <v>31</v>
      </c>
      <c r="F128" s="10">
        <v>5</v>
      </c>
      <c r="G128" s="10" t="s">
        <v>65</v>
      </c>
      <c r="H128" s="14">
        <v>2015</v>
      </c>
      <c r="I128" s="10" t="s">
        <v>138</v>
      </c>
      <c r="J128" s="31" t="s">
        <v>139</v>
      </c>
      <c r="K128" s="115"/>
      <c r="L128" s="98"/>
      <c r="M128" s="98"/>
      <c r="N128" s="98"/>
      <c r="O128" s="98"/>
      <c r="P128" s="97">
        <v>29</v>
      </c>
      <c r="Q128" s="98"/>
      <c r="R128" s="98"/>
      <c r="S128" s="98"/>
      <c r="T128" s="98"/>
      <c r="U128" s="114"/>
      <c r="V128" s="107">
        <v>5</v>
      </c>
      <c r="W128" s="16">
        <f t="shared" si="5"/>
        <v>100</v>
      </c>
      <c r="X128" s="24"/>
      <c r="Y128" s="24"/>
      <c r="Z128" s="24"/>
      <c r="AA128" s="24" t="s">
        <v>38</v>
      </c>
      <c r="AB128" s="24" t="s">
        <v>60</v>
      </c>
      <c r="AC128" s="25"/>
      <c r="AD128" s="25"/>
      <c r="AE128" s="44"/>
      <c r="AF128" s="19" t="s">
        <v>32</v>
      </c>
      <c r="AG128" s="19" t="s">
        <v>33</v>
      </c>
      <c r="AH128" s="51" t="s">
        <v>254</v>
      </c>
    </row>
    <row r="129" spans="2:34" s="27" customFormat="1" ht="23.25" customHeight="1" thickBot="1" x14ac:dyDescent="0.25">
      <c r="B129" s="127">
        <v>112</v>
      </c>
      <c r="C129" s="10">
        <v>90</v>
      </c>
      <c r="D129" s="11" t="s">
        <v>26</v>
      </c>
      <c r="E129" s="12">
        <v>31</v>
      </c>
      <c r="F129" s="10">
        <v>5</v>
      </c>
      <c r="G129" s="13" t="s">
        <v>65</v>
      </c>
      <c r="H129" s="14">
        <v>2015</v>
      </c>
      <c r="I129" s="10" t="s">
        <v>141</v>
      </c>
      <c r="J129" s="15" t="s">
        <v>142</v>
      </c>
      <c r="K129" s="115"/>
      <c r="L129" s="98"/>
      <c r="M129" s="98"/>
      <c r="N129" s="98"/>
      <c r="O129" s="98"/>
      <c r="P129" s="97">
        <v>29</v>
      </c>
      <c r="Q129" s="98"/>
      <c r="R129" s="98"/>
      <c r="S129" s="98"/>
      <c r="T129" s="98"/>
      <c r="U129" s="114"/>
      <c r="V129" s="108">
        <v>6</v>
      </c>
      <c r="W129" s="16">
        <f t="shared" si="5"/>
        <v>120</v>
      </c>
      <c r="X129" s="24" t="s">
        <v>60</v>
      </c>
      <c r="Y129" s="24" t="s">
        <v>39</v>
      </c>
      <c r="Z129" s="24" t="s">
        <v>30</v>
      </c>
      <c r="AA129" s="24"/>
      <c r="AB129" s="24"/>
      <c r="AC129" s="25"/>
      <c r="AD129" s="25"/>
      <c r="AE129" s="44"/>
      <c r="AF129" s="19" t="s">
        <v>32</v>
      </c>
      <c r="AG129" s="19" t="s">
        <v>33</v>
      </c>
      <c r="AH129" s="51" t="s">
        <v>255</v>
      </c>
    </row>
    <row r="130" spans="2:34" s="27" customFormat="1" ht="23.25" customHeight="1" thickBot="1" x14ac:dyDescent="0.25">
      <c r="B130" s="126">
        <v>113</v>
      </c>
      <c r="C130" s="10">
        <v>61</v>
      </c>
      <c r="D130" s="11" t="s">
        <v>26</v>
      </c>
      <c r="E130" s="12">
        <v>31</v>
      </c>
      <c r="F130" s="10">
        <v>5</v>
      </c>
      <c r="G130" s="13" t="s">
        <v>65</v>
      </c>
      <c r="H130" s="14">
        <v>2015</v>
      </c>
      <c r="I130" s="10" t="s">
        <v>144</v>
      </c>
      <c r="J130" s="15" t="s">
        <v>145</v>
      </c>
      <c r="K130" s="115"/>
      <c r="L130" s="98"/>
      <c r="M130" s="98"/>
      <c r="N130" s="98"/>
      <c r="O130" s="98"/>
      <c r="P130" s="97">
        <v>29</v>
      </c>
      <c r="Q130" s="98"/>
      <c r="R130" s="98"/>
      <c r="S130" s="98"/>
      <c r="T130" s="98"/>
      <c r="U130" s="114"/>
      <c r="V130" s="108">
        <v>5</v>
      </c>
      <c r="W130" s="16">
        <f t="shared" si="5"/>
        <v>100</v>
      </c>
      <c r="X130" s="24"/>
      <c r="Y130" s="24" t="s">
        <v>37</v>
      </c>
      <c r="Z130" s="24" t="s">
        <v>38</v>
      </c>
      <c r="AA130" s="24"/>
      <c r="AB130" s="24"/>
      <c r="AC130" s="25"/>
      <c r="AD130" s="25"/>
      <c r="AE130" s="44"/>
      <c r="AF130" s="19" t="s">
        <v>32</v>
      </c>
      <c r="AG130" s="19" t="s">
        <v>33</v>
      </c>
      <c r="AH130" s="51" t="s">
        <v>146</v>
      </c>
    </row>
    <row r="131" spans="2:34" s="27" customFormat="1" ht="23.25" customHeight="1" thickBot="1" x14ac:dyDescent="0.25">
      <c r="B131" s="127">
        <v>114</v>
      </c>
      <c r="C131" s="10">
        <v>390</v>
      </c>
      <c r="D131" s="11" t="s">
        <v>26</v>
      </c>
      <c r="E131" s="12">
        <v>31</v>
      </c>
      <c r="F131" s="10">
        <v>5</v>
      </c>
      <c r="G131" s="13" t="s">
        <v>65</v>
      </c>
      <c r="H131" s="14">
        <v>2015</v>
      </c>
      <c r="I131" s="10" t="s">
        <v>147</v>
      </c>
      <c r="J131" s="15" t="s">
        <v>148</v>
      </c>
      <c r="K131" s="115"/>
      <c r="L131" s="98"/>
      <c r="M131" s="98"/>
      <c r="N131" s="98"/>
      <c r="O131" s="98"/>
      <c r="P131" s="97">
        <v>29</v>
      </c>
      <c r="Q131" s="98"/>
      <c r="R131" s="98"/>
      <c r="S131" s="98"/>
      <c r="T131" s="98"/>
      <c r="U131" s="114"/>
      <c r="V131" s="108">
        <v>4</v>
      </c>
      <c r="W131" s="16">
        <f t="shared" si="5"/>
        <v>80</v>
      </c>
      <c r="X131" s="24"/>
      <c r="Y131" s="24"/>
      <c r="Z131" s="24" t="s">
        <v>31</v>
      </c>
      <c r="AA131" s="24"/>
      <c r="AB131" s="24" t="s">
        <v>256</v>
      </c>
      <c r="AC131" s="25"/>
      <c r="AD131" s="25"/>
      <c r="AE131" s="44"/>
      <c r="AF131" s="19" t="s">
        <v>32</v>
      </c>
      <c r="AG131" s="19" t="s">
        <v>33</v>
      </c>
      <c r="AH131" s="51" t="s">
        <v>251</v>
      </c>
    </row>
    <row r="132" spans="2:34" s="27" customFormat="1" ht="23.25" customHeight="1" thickBot="1" x14ac:dyDescent="0.25">
      <c r="B132" s="126">
        <v>115</v>
      </c>
      <c r="C132" s="10">
        <v>199</v>
      </c>
      <c r="D132" s="11" t="s">
        <v>26</v>
      </c>
      <c r="E132" s="12">
        <v>31</v>
      </c>
      <c r="F132" s="32">
        <v>6</v>
      </c>
      <c r="G132" s="35" t="s">
        <v>27</v>
      </c>
      <c r="H132" s="14">
        <v>2015</v>
      </c>
      <c r="I132" s="32" t="s">
        <v>155</v>
      </c>
      <c r="J132" s="86" t="s">
        <v>156</v>
      </c>
      <c r="K132" s="115"/>
      <c r="L132" s="98"/>
      <c r="M132" s="98"/>
      <c r="N132" s="98"/>
      <c r="O132" s="98"/>
      <c r="P132" s="98"/>
      <c r="Q132" s="98">
        <v>23</v>
      </c>
      <c r="R132" s="98"/>
      <c r="S132" s="98"/>
      <c r="T132" s="98"/>
      <c r="U132" s="114"/>
      <c r="V132" s="109">
        <v>4</v>
      </c>
      <c r="W132" s="16">
        <f t="shared" si="4"/>
        <v>80</v>
      </c>
      <c r="X132" s="17" t="s">
        <v>178</v>
      </c>
      <c r="Y132" s="17"/>
      <c r="Z132" s="17" t="s">
        <v>178</v>
      </c>
      <c r="AA132" s="17"/>
      <c r="AB132" s="17"/>
      <c r="AC132" s="18"/>
      <c r="AD132" s="18"/>
      <c r="AE132" s="44"/>
      <c r="AF132" s="19" t="s">
        <v>32</v>
      </c>
      <c r="AG132" s="19" t="s">
        <v>33</v>
      </c>
      <c r="AH132" s="51" t="s">
        <v>179</v>
      </c>
    </row>
    <row r="133" spans="2:34" s="27" customFormat="1" ht="23.25" customHeight="1" thickBot="1" x14ac:dyDescent="0.25">
      <c r="B133" s="127">
        <v>116</v>
      </c>
      <c r="C133" s="35">
        <v>74</v>
      </c>
      <c r="D133" s="11" t="s">
        <v>26</v>
      </c>
      <c r="E133" s="12">
        <v>31</v>
      </c>
      <c r="F133" s="32">
        <v>6</v>
      </c>
      <c r="G133" s="35" t="s">
        <v>27</v>
      </c>
      <c r="H133" s="14">
        <v>2015</v>
      </c>
      <c r="I133" s="32" t="s">
        <v>159</v>
      </c>
      <c r="J133" s="86" t="s">
        <v>160</v>
      </c>
      <c r="K133" s="115"/>
      <c r="L133" s="98"/>
      <c r="M133" s="98"/>
      <c r="N133" s="98"/>
      <c r="O133" s="98"/>
      <c r="P133" s="98"/>
      <c r="Q133" s="98">
        <v>23</v>
      </c>
      <c r="R133" s="98"/>
      <c r="S133" s="98"/>
      <c r="T133" s="98"/>
      <c r="U133" s="114"/>
      <c r="V133" s="109">
        <v>6</v>
      </c>
      <c r="W133" s="16">
        <f t="shared" si="4"/>
        <v>120</v>
      </c>
      <c r="X133" s="17"/>
      <c r="Y133" s="17" t="s">
        <v>231</v>
      </c>
      <c r="Z133" s="17" t="s">
        <v>162</v>
      </c>
      <c r="AA133" s="17"/>
      <c r="AB133" s="17"/>
      <c r="AC133" s="18"/>
      <c r="AD133" s="18"/>
      <c r="AE133" s="44"/>
      <c r="AF133" s="19" t="s">
        <v>32</v>
      </c>
      <c r="AG133" s="19" t="s">
        <v>33</v>
      </c>
      <c r="AH133" s="51" t="s">
        <v>163</v>
      </c>
    </row>
    <row r="134" spans="2:34" s="27" customFormat="1" ht="23.25" customHeight="1" thickBot="1" x14ac:dyDescent="0.25">
      <c r="B134" s="126">
        <v>117</v>
      </c>
      <c r="C134" s="10">
        <v>105</v>
      </c>
      <c r="D134" s="11" t="s">
        <v>26</v>
      </c>
      <c r="E134" s="12">
        <v>31</v>
      </c>
      <c r="F134" s="32">
        <v>6</v>
      </c>
      <c r="G134" s="35" t="s">
        <v>27</v>
      </c>
      <c r="H134" s="14">
        <v>2015</v>
      </c>
      <c r="I134" s="32" t="s">
        <v>164</v>
      </c>
      <c r="J134" s="86" t="s">
        <v>165</v>
      </c>
      <c r="K134" s="115"/>
      <c r="L134" s="98"/>
      <c r="M134" s="98"/>
      <c r="N134" s="98"/>
      <c r="O134" s="98"/>
      <c r="P134" s="98"/>
      <c r="Q134" s="98">
        <v>23</v>
      </c>
      <c r="R134" s="98"/>
      <c r="S134" s="98"/>
      <c r="T134" s="98"/>
      <c r="U134" s="114"/>
      <c r="V134" s="109">
        <v>5</v>
      </c>
      <c r="W134" s="16">
        <f t="shared" si="4"/>
        <v>100</v>
      </c>
      <c r="X134" s="17"/>
      <c r="Y134" s="17" t="s">
        <v>198</v>
      </c>
      <c r="Z134" s="17"/>
      <c r="AA134" s="17" t="s">
        <v>177</v>
      </c>
      <c r="AB134" s="17"/>
      <c r="AC134" s="18"/>
      <c r="AD134" s="18"/>
      <c r="AE134" s="44"/>
      <c r="AF134" s="19" t="s">
        <v>32</v>
      </c>
      <c r="AG134" s="19" t="s">
        <v>33</v>
      </c>
      <c r="AH134" s="51" t="s">
        <v>47</v>
      </c>
    </row>
    <row r="135" spans="2:34" s="27" customFormat="1" ht="23.25" customHeight="1" thickBot="1" x14ac:dyDescent="0.25">
      <c r="B135" s="127">
        <v>118</v>
      </c>
      <c r="C135" s="35">
        <v>320</v>
      </c>
      <c r="D135" s="11" t="s">
        <v>26</v>
      </c>
      <c r="E135" s="12">
        <v>31</v>
      </c>
      <c r="F135" s="32">
        <v>6</v>
      </c>
      <c r="G135" s="35" t="s">
        <v>27</v>
      </c>
      <c r="H135" s="14">
        <v>2015</v>
      </c>
      <c r="I135" s="32" t="s">
        <v>169</v>
      </c>
      <c r="J135" s="86" t="s">
        <v>170</v>
      </c>
      <c r="K135" s="115"/>
      <c r="L135" s="98"/>
      <c r="M135" s="98"/>
      <c r="N135" s="98"/>
      <c r="O135" s="98"/>
      <c r="P135" s="98"/>
      <c r="Q135" s="98">
        <v>23</v>
      </c>
      <c r="R135" s="98"/>
      <c r="S135" s="98"/>
      <c r="T135" s="98"/>
      <c r="U135" s="114"/>
      <c r="V135" s="109">
        <v>5</v>
      </c>
      <c r="W135" s="16">
        <f t="shared" si="4"/>
        <v>100</v>
      </c>
      <c r="X135" s="17"/>
      <c r="Y135" s="17"/>
      <c r="Z135" s="17"/>
      <c r="AA135" s="17" t="s">
        <v>231</v>
      </c>
      <c r="AB135" s="17" t="s">
        <v>167</v>
      </c>
      <c r="AC135" s="18"/>
      <c r="AD135" s="18"/>
      <c r="AE135" s="44"/>
      <c r="AF135" s="19" t="s">
        <v>32</v>
      </c>
      <c r="AG135" s="19" t="s">
        <v>33</v>
      </c>
      <c r="AH135" s="51" t="s">
        <v>171</v>
      </c>
    </row>
    <row r="136" spans="2:34" s="27" customFormat="1" ht="23.25" customHeight="1" thickBot="1" x14ac:dyDescent="0.25">
      <c r="B136" s="126">
        <v>119</v>
      </c>
      <c r="C136" s="35">
        <v>224</v>
      </c>
      <c r="D136" s="11" t="s">
        <v>26</v>
      </c>
      <c r="E136" s="12">
        <v>31</v>
      </c>
      <c r="F136" s="32">
        <v>6</v>
      </c>
      <c r="G136" s="35" t="s">
        <v>27</v>
      </c>
      <c r="H136" s="14">
        <v>2015</v>
      </c>
      <c r="I136" s="32" t="s">
        <v>172</v>
      </c>
      <c r="J136" s="86" t="s">
        <v>173</v>
      </c>
      <c r="K136" s="115"/>
      <c r="L136" s="98"/>
      <c r="M136" s="98"/>
      <c r="N136" s="98"/>
      <c r="O136" s="98"/>
      <c r="P136" s="98"/>
      <c r="Q136" s="98">
        <v>23</v>
      </c>
      <c r="R136" s="98"/>
      <c r="S136" s="98"/>
      <c r="T136" s="98"/>
      <c r="U136" s="114"/>
      <c r="V136" s="109">
        <v>6</v>
      </c>
      <c r="W136" s="16">
        <f t="shared" si="4"/>
        <v>120</v>
      </c>
      <c r="X136" s="17" t="s">
        <v>183</v>
      </c>
      <c r="Y136" s="17"/>
      <c r="Z136" s="17" t="s">
        <v>167</v>
      </c>
      <c r="AA136" s="17"/>
      <c r="AB136" s="17" t="s">
        <v>158</v>
      </c>
      <c r="AC136" s="18"/>
      <c r="AD136" s="18"/>
      <c r="AE136" s="44"/>
      <c r="AF136" s="19" t="s">
        <v>32</v>
      </c>
      <c r="AG136" s="19" t="s">
        <v>33</v>
      </c>
      <c r="AH136" s="51" t="s">
        <v>174</v>
      </c>
    </row>
    <row r="137" spans="2:34" s="27" customFormat="1" ht="23.25" customHeight="1" thickBot="1" x14ac:dyDescent="0.25">
      <c r="B137" s="127">
        <v>120</v>
      </c>
      <c r="C137" s="10">
        <v>354</v>
      </c>
      <c r="D137" s="11" t="s">
        <v>26</v>
      </c>
      <c r="E137" s="12">
        <v>31</v>
      </c>
      <c r="F137" s="32">
        <v>6</v>
      </c>
      <c r="G137" s="35" t="s">
        <v>27</v>
      </c>
      <c r="H137" s="14">
        <v>2015</v>
      </c>
      <c r="I137" s="32" t="s">
        <v>175</v>
      </c>
      <c r="J137" s="86" t="s">
        <v>176</v>
      </c>
      <c r="K137" s="115"/>
      <c r="L137" s="98"/>
      <c r="M137" s="98"/>
      <c r="N137" s="98"/>
      <c r="O137" s="98"/>
      <c r="P137" s="98"/>
      <c r="Q137" s="98">
        <v>23</v>
      </c>
      <c r="R137" s="98"/>
      <c r="S137" s="98"/>
      <c r="T137" s="98"/>
      <c r="U137" s="114"/>
      <c r="V137" s="109">
        <v>4</v>
      </c>
      <c r="W137" s="16">
        <f t="shared" si="4"/>
        <v>80</v>
      </c>
      <c r="X137" s="17" t="s">
        <v>157</v>
      </c>
      <c r="Y137" s="17"/>
      <c r="Z137" s="17"/>
      <c r="AA137" s="17" t="s">
        <v>53</v>
      </c>
      <c r="AB137" s="17"/>
      <c r="AC137" s="18"/>
      <c r="AD137" s="18"/>
      <c r="AE137" s="44"/>
      <c r="AF137" s="19" t="s">
        <v>32</v>
      </c>
      <c r="AG137" s="19" t="s">
        <v>33</v>
      </c>
      <c r="AH137" s="51" t="s">
        <v>149</v>
      </c>
    </row>
    <row r="138" spans="2:34" s="27" customFormat="1" ht="23.25" customHeight="1" thickBot="1" x14ac:dyDescent="0.25">
      <c r="B138" s="126">
        <v>121</v>
      </c>
      <c r="C138" s="10">
        <v>129</v>
      </c>
      <c r="D138" s="11" t="s">
        <v>26</v>
      </c>
      <c r="E138" s="12">
        <v>31</v>
      </c>
      <c r="F138" s="32">
        <v>6</v>
      </c>
      <c r="G138" s="35" t="s">
        <v>56</v>
      </c>
      <c r="H138" s="14">
        <v>2015</v>
      </c>
      <c r="I138" s="32" t="s">
        <v>155</v>
      </c>
      <c r="J138" s="86" t="s">
        <v>156</v>
      </c>
      <c r="K138" s="115"/>
      <c r="L138" s="98"/>
      <c r="M138" s="98"/>
      <c r="N138" s="98"/>
      <c r="O138" s="98"/>
      <c r="P138" s="98"/>
      <c r="Q138" s="98">
        <v>21</v>
      </c>
      <c r="R138" s="98"/>
      <c r="S138" s="98"/>
      <c r="T138" s="98"/>
      <c r="U138" s="114"/>
      <c r="V138" s="109">
        <v>4</v>
      </c>
      <c r="W138" s="16">
        <f t="shared" si="4"/>
        <v>80</v>
      </c>
      <c r="X138" s="24"/>
      <c r="Y138" s="24" t="s">
        <v>53</v>
      </c>
      <c r="Z138" s="24" t="s">
        <v>157</v>
      </c>
      <c r="AA138" s="24"/>
      <c r="AB138" s="24"/>
      <c r="AC138" s="25"/>
      <c r="AD138" s="25"/>
      <c r="AE138" s="44"/>
      <c r="AF138" s="19" t="s">
        <v>32</v>
      </c>
      <c r="AG138" s="19" t="s">
        <v>33</v>
      </c>
      <c r="AH138" s="51" t="s">
        <v>257</v>
      </c>
    </row>
    <row r="139" spans="2:34" s="27" customFormat="1" ht="23.25" customHeight="1" thickBot="1" x14ac:dyDescent="0.25">
      <c r="B139" s="127">
        <v>122</v>
      </c>
      <c r="C139" s="35">
        <v>74</v>
      </c>
      <c r="D139" s="11" t="s">
        <v>26</v>
      </c>
      <c r="E139" s="12">
        <v>31</v>
      </c>
      <c r="F139" s="32">
        <v>6</v>
      </c>
      <c r="G139" s="35" t="s">
        <v>56</v>
      </c>
      <c r="H139" s="14">
        <v>2015</v>
      </c>
      <c r="I139" s="32" t="s">
        <v>159</v>
      </c>
      <c r="J139" s="86" t="s">
        <v>160</v>
      </c>
      <c r="K139" s="115"/>
      <c r="L139" s="98"/>
      <c r="M139" s="98"/>
      <c r="N139" s="98"/>
      <c r="O139" s="98"/>
      <c r="P139" s="98"/>
      <c r="Q139" s="98">
        <v>21</v>
      </c>
      <c r="R139" s="98"/>
      <c r="S139" s="98"/>
      <c r="T139" s="98"/>
      <c r="U139" s="114"/>
      <c r="V139" s="109">
        <v>6</v>
      </c>
      <c r="W139" s="16">
        <f t="shared" si="4"/>
        <v>120</v>
      </c>
      <c r="X139" s="24" t="s">
        <v>198</v>
      </c>
      <c r="Y139" s="24"/>
      <c r="Z139" s="24" t="s">
        <v>161</v>
      </c>
      <c r="AA139" s="24"/>
      <c r="AB139" s="24"/>
      <c r="AC139" s="25"/>
      <c r="AD139" s="25"/>
      <c r="AE139" s="44"/>
      <c r="AF139" s="19" t="s">
        <v>32</v>
      </c>
      <c r="AG139" s="19" t="s">
        <v>33</v>
      </c>
      <c r="AH139" s="51" t="s">
        <v>163</v>
      </c>
    </row>
    <row r="140" spans="2:34" s="27" customFormat="1" ht="23.25" customHeight="1" thickBot="1" x14ac:dyDescent="0.25">
      <c r="B140" s="126">
        <v>123</v>
      </c>
      <c r="C140" s="10">
        <v>627</v>
      </c>
      <c r="D140" s="11" t="s">
        <v>26</v>
      </c>
      <c r="E140" s="12">
        <v>31</v>
      </c>
      <c r="F140" s="32">
        <v>6</v>
      </c>
      <c r="G140" s="35" t="s">
        <v>56</v>
      </c>
      <c r="H140" s="14">
        <v>2015</v>
      </c>
      <c r="I140" s="32" t="s">
        <v>164</v>
      </c>
      <c r="J140" s="86" t="s">
        <v>165</v>
      </c>
      <c r="K140" s="115"/>
      <c r="L140" s="98"/>
      <c r="M140" s="98"/>
      <c r="N140" s="98"/>
      <c r="O140" s="98"/>
      <c r="P140" s="98"/>
      <c r="Q140" s="98">
        <v>21</v>
      </c>
      <c r="R140" s="98"/>
      <c r="S140" s="98"/>
      <c r="T140" s="98"/>
      <c r="U140" s="114"/>
      <c r="V140" s="109">
        <v>5</v>
      </c>
      <c r="W140" s="16">
        <f t="shared" si="4"/>
        <v>100</v>
      </c>
      <c r="X140" s="24" t="s">
        <v>231</v>
      </c>
      <c r="Y140" s="24"/>
      <c r="Z140" s="24"/>
      <c r="AA140" s="24" t="s">
        <v>158</v>
      </c>
      <c r="AB140" s="24"/>
      <c r="AC140" s="25"/>
      <c r="AD140" s="25"/>
      <c r="AE140" s="44"/>
      <c r="AF140" s="19" t="s">
        <v>32</v>
      </c>
      <c r="AG140" s="19" t="s">
        <v>33</v>
      </c>
      <c r="AH140" s="51" t="s">
        <v>168</v>
      </c>
    </row>
    <row r="141" spans="2:34" s="27" customFormat="1" ht="23.25" customHeight="1" thickBot="1" x14ac:dyDescent="0.25">
      <c r="B141" s="127">
        <v>124</v>
      </c>
      <c r="C141" s="35">
        <v>320</v>
      </c>
      <c r="D141" s="11" t="s">
        <v>26</v>
      </c>
      <c r="E141" s="12">
        <v>31</v>
      </c>
      <c r="F141" s="32">
        <v>6</v>
      </c>
      <c r="G141" s="35" t="s">
        <v>56</v>
      </c>
      <c r="H141" s="14">
        <v>2015</v>
      </c>
      <c r="I141" s="32" t="s">
        <v>169</v>
      </c>
      <c r="J141" s="86" t="s">
        <v>170</v>
      </c>
      <c r="K141" s="115"/>
      <c r="L141" s="98"/>
      <c r="M141" s="98"/>
      <c r="N141" s="98"/>
      <c r="O141" s="98"/>
      <c r="P141" s="98"/>
      <c r="Q141" s="98">
        <v>21</v>
      </c>
      <c r="R141" s="98"/>
      <c r="S141" s="98"/>
      <c r="T141" s="98"/>
      <c r="U141" s="114"/>
      <c r="V141" s="109">
        <v>5</v>
      </c>
      <c r="W141" s="16">
        <f t="shared" si="4"/>
        <v>100</v>
      </c>
      <c r="X141" s="24"/>
      <c r="Y141" s="24"/>
      <c r="Z141" s="24"/>
      <c r="AA141" s="24" t="s">
        <v>177</v>
      </c>
      <c r="AB141" s="24" t="s">
        <v>162</v>
      </c>
      <c r="AC141" s="25"/>
      <c r="AD141" s="25"/>
      <c r="AE141" s="44"/>
      <c r="AF141" s="19" t="s">
        <v>32</v>
      </c>
      <c r="AG141" s="19" t="s">
        <v>33</v>
      </c>
      <c r="AH141" s="51" t="s">
        <v>171</v>
      </c>
    </row>
    <row r="142" spans="2:34" s="27" customFormat="1" ht="23.25" customHeight="1" thickBot="1" x14ac:dyDescent="0.25">
      <c r="B142" s="126">
        <v>125</v>
      </c>
      <c r="C142" s="35">
        <v>224</v>
      </c>
      <c r="D142" s="11" t="s">
        <v>26</v>
      </c>
      <c r="E142" s="12">
        <v>31</v>
      </c>
      <c r="F142" s="32">
        <v>6</v>
      </c>
      <c r="G142" s="35" t="s">
        <v>56</v>
      </c>
      <c r="H142" s="14">
        <v>2015</v>
      </c>
      <c r="I142" s="32" t="s">
        <v>172</v>
      </c>
      <c r="J142" s="86" t="s">
        <v>173</v>
      </c>
      <c r="K142" s="115"/>
      <c r="L142" s="98"/>
      <c r="M142" s="98"/>
      <c r="N142" s="98"/>
      <c r="O142" s="98"/>
      <c r="P142" s="98"/>
      <c r="Q142" s="98">
        <v>21</v>
      </c>
      <c r="R142" s="98"/>
      <c r="S142" s="98"/>
      <c r="T142" s="98"/>
      <c r="U142" s="114"/>
      <c r="V142" s="109">
        <v>6</v>
      </c>
      <c r="W142" s="16">
        <f t="shared" si="4"/>
        <v>120</v>
      </c>
      <c r="X142" s="24"/>
      <c r="Y142" s="24" t="s">
        <v>183</v>
      </c>
      <c r="Z142" s="24"/>
      <c r="AA142" s="24" t="s">
        <v>167</v>
      </c>
      <c r="AB142" s="24" t="s">
        <v>167</v>
      </c>
      <c r="AC142" s="25"/>
      <c r="AD142" s="25"/>
      <c r="AE142" s="44"/>
      <c r="AF142" s="19" t="s">
        <v>32</v>
      </c>
      <c r="AG142" s="19" t="s">
        <v>33</v>
      </c>
      <c r="AH142" s="51" t="s">
        <v>174</v>
      </c>
    </row>
    <row r="143" spans="2:34" s="27" customFormat="1" ht="23.25" customHeight="1" thickBot="1" x14ac:dyDescent="0.25">
      <c r="B143" s="127">
        <v>126</v>
      </c>
      <c r="C143" s="10">
        <v>181</v>
      </c>
      <c r="D143" s="11" t="s">
        <v>26</v>
      </c>
      <c r="E143" s="12">
        <v>31</v>
      </c>
      <c r="F143" s="32">
        <v>6</v>
      </c>
      <c r="G143" s="35" t="s">
        <v>56</v>
      </c>
      <c r="H143" s="14">
        <v>2015</v>
      </c>
      <c r="I143" s="32" t="s">
        <v>175</v>
      </c>
      <c r="J143" s="86" t="s">
        <v>176</v>
      </c>
      <c r="K143" s="115"/>
      <c r="L143" s="98"/>
      <c r="M143" s="98"/>
      <c r="N143" s="98"/>
      <c r="O143" s="98"/>
      <c r="P143" s="98"/>
      <c r="Q143" s="98">
        <v>21</v>
      </c>
      <c r="R143" s="98"/>
      <c r="S143" s="98"/>
      <c r="T143" s="98"/>
      <c r="U143" s="114"/>
      <c r="V143" s="109">
        <v>4</v>
      </c>
      <c r="W143" s="16">
        <f t="shared" si="4"/>
        <v>80</v>
      </c>
      <c r="X143" s="24"/>
      <c r="Y143" s="24" t="s">
        <v>177</v>
      </c>
      <c r="Z143" s="24" t="s">
        <v>183</v>
      </c>
      <c r="AA143" s="24"/>
      <c r="AB143" s="24"/>
      <c r="AC143" s="25"/>
      <c r="AD143" s="25"/>
      <c r="AE143" s="44"/>
      <c r="AF143" s="19" t="s">
        <v>32</v>
      </c>
      <c r="AG143" s="19" t="s">
        <v>33</v>
      </c>
      <c r="AH143" s="51" t="s">
        <v>180</v>
      </c>
    </row>
    <row r="144" spans="2:34" s="27" customFormat="1" ht="23.25" customHeight="1" thickBot="1" x14ac:dyDescent="0.25">
      <c r="B144" s="126">
        <v>127</v>
      </c>
      <c r="C144" s="13">
        <v>133</v>
      </c>
      <c r="D144" s="11" t="s">
        <v>26</v>
      </c>
      <c r="E144" s="12">
        <v>31</v>
      </c>
      <c r="F144" s="32">
        <v>7</v>
      </c>
      <c r="G144" s="35" t="s">
        <v>27</v>
      </c>
      <c r="H144" s="14">
        <v>2015</v>
      </c>
      <c r="I144" s="32" t="s">
        <v>181</v>
      </c>
      <c r="J144" s="86" t="s">
        <v>182</v>
      </c>
      <c r="K144" s="115"/>
      <c r="L144" s="98"/>
      <c r="M144" s="98"/>
      <c r="N144" s="98"/>
      <c r="O144" s="98"/>
      <c r="P144" s="98"/>
      <c r="Q144" s="98"/>
      <c r="R144" s="98">
        <v>27</v>
      </c>
      <c r="S144" s="98"/>
      <c r="T144" s="98"/>
      <c r="U144" s="114"/>
      <c r="V144" s="109">
        <v>5</v>
      </c>
      <c r="W144" s="16">
        <f t="shared" si="4"/>
        <v>100</v>
      </c>
      <c r="X144" s="17"/>
      <c r="Y144" s="17" t="s">
        <v>177</v>
      </c>
      <c r="Z144" s="17"/>
      <c r="AA144" s="17"/>
      <c r="AB144" s="17" t="s">
        <v>198</v>
      </c>
      <c r="AC144" s="25"/>
      <c r="AD144" s="25"/>
      <c r="AE144" s="44"/>
      <c r="AF144" s="19" t="s">
        <v>32</v>
      </c>
      <c r="AG144" s="19" t="s">
        <v>33</v>
      </c>
      <c r="AH144" s="51" t="s">
        <v>237</v>
      </c>
    </row>
    <row r="145" spans="2:34" s="27" customFormat="1" ht="23.25" customHeight="1" thickBot="1" x14ac:dyDescent="0.25">
      <c r="B145" s="127">
        <v>128</v>
      </c>
      <c r="C145" s="10">
        <v>423</v>
      </c>
      <c r="D145" s="11" t="s">
        <v>26</v>
      </c>
      <c r="E145" s="12">
        <v>31</v>
      </c>
      <c r="F145" s="32">
        <v>7</v>
      </c>
      <c r="G145" s="35" t="s">
        <v>27</v>
      </c>
      <c r="H145" s="14">
        <v>2015</v>
      </c>
      <c r="I145" s="32" t="s">
        <v>184</v>
      </c>
      <c r="J145" s="86" t="s">
        <v>185</v>
      </c>
      <c r="K145" s="115"/>
      <c r="L145" s="98"/>
      <c r="M145" s="98"/>
      <c r="N145" s="98"/>
      <c r="O145" s="98"/>
      <c r="P145" s="98"/>
      <c r="Q145" s="98"/>
      <c r="R145" s="98">
        <v>27</v>
      </c>
      <c r="S145" s="98"/>
      <c r="T145" s="98"/>
      <c r="U145" s="114"/>
      <c r="V145" s="109">
        <v>7</v>
      </c>
      <c r="W145" s="16">
        <f t="shared" si="4"/>
        <v>140</v>
      </c>
      <c r="X145" s="17" t="s">
        <v>231</v>
      </c>
      <c r="Y145" s="17"/>
      <c r="Z145" s="17"/>
      <c r="AA145" s="17" t="s">
        <v>167</v>
      </c>
      <c r="AB145" s="17" t="s">
        <v>158</v>
      </c>
      <c r="AC145" s="25"/>
      <c r="AD145" s="25"/>
      <c r="AE145" s="44"/>
      <c r="AF145" s="19" t="s">
        <v>32</v>
      </c>
      <c r="AG145" s="19" t="s">
        <v>33</v>
      </c>
      <c r="AH145" s="51" t="s">
        <v>186</v>
      </c>
    </row>
    <row r="146" spans="2:34" s="27" customFormat="1" ht="23.25" customHeight="1" thickBot="1" x14ac:dyDescent="0.25">
      <c r="B146" s="126">
        <v>129</v>
      </c>
      <c r="C146" s="35">
        <v>748</v>
      </c>
      <c r="D146" s="11" t="s">
        <v>26</v>
      </c>
      <c r="E146" s="12">
        <v>31</v>
      </c>
      <c r="F146" s="32">
        <v>7</v>
      </c>
      <c r="G146" s="35" t="s">
        <v>27</v>
      </c>
      <c r="H146" s="14">
        <v>2015</v>
      </c>
      <c r="I146" s="32" t="s">
        <v>187</v>
      </c>
      <c r="J146" s="86" t="s">
        <v>188</v>
      </c>
      <c r="K146" s="115"/>
      <c r="L146" s="98"/>
      <c r="M146" s="98"/>
      <c r="N146" s="98"/>
      <c r="O146" s="98"/>
      <c r="P146" s="98"/>
      <c r="Q146" s="98"/>
      <c r="R146" s="98">
        <v>27</v>
      </c>
      <c r="S146" s="98"/>
      <c r="T146" s="98"/>
      <c r="U146" s="114"/>
      <c r="V146" s="109">
        <v>7</v>
      </c>
      <c r="W146" s="16">
        <f t="shared" si="4"/>
        <v>140</v>
      </c>
      <c r="X146" s="17"/>
      <c r="Y146" s="17" t="s">
        <v>53</v>
      </c>
      <c r="Z146" s="17" t="s">
        <v>53</v>
      </c>
      <c r="AA146" s="17" t="s">
        <v>198</v>
      </c>
      <c r="AB146" s="17"/>
      <c r="AC146" s="25"/>
      <c r="AD146" s="25"/>
      <c r="AE146" s="44"/>
      <c r="AF146" s="19" t="s">
        <v>32</v>
      </c>
      <c r="AG146" s="19" t="s">
        <v>33</v>
      </c>
      <c r="AH146" s="51" t="s">
        <v>258</v>
      </c>
    </row>
    <row r="147" spans="2:34" s="27" customFormat="1" ht="23.25" customHeight="1" thickBot="1" x14ac:dyDescent="0.25">
      <c r="B147" s="127">
        <v>130</v>
      </c>
      <c r="C147" s="35">
        <v>120</v>
      </c>
      <c r="D147" s="11" t="s">
        <v>26</v>
      </c>
      <c r="E147" s="12">
        <v>31</v>
      </c>
      <c r="F147" s="32">
        <v>7</v>
      </c>
      <c r="G147" s="35" t="s">
        <v>27</v>
      </c>
      <c r="H147" s="14">
        <v>2015</v>
      </c>
      <c r="I147" s="32" t="s">
        <v>190</v>
      </c>
      <c r="J147" s="86" t="s">
        <v>191</v>
      </c>
      <c r="K147" s="115"/>
      <c r="L147" s="98"/>
      <c r="M147" s="98"/>
      <c r="N147" s="98"/>
      <c r="O147" s="98"/>
      <c r="P147" s="98"/>
      <c r="Q147" s="98"/>
      <c r="R147" s="98">
        <v>27</v>
      </c>
      <c r="S147" s="98"/>
      <c r="T147" s="98"/>
      <c r="U147" s="114"/>
      <c r="V147" s="109">
        <v>4</v>
      </c>
      <c r="W147" s="16">
        <f t="shared" si="4"/>
        <v>80</v>
      </c>
      <c r="X147" s="17"/>
      <c r="Y147" s="17" t="s">
        <v>167</v>
      </c>
      <c r="Z147" s="17" t="s">
        <v>183</v>
      </c>
      <c r="AA147" s="17"/>
      <c r="AB147" s="17"/>
      <c r="AC147" s="25"/>
      <c r="AD147" s="25"/>
      <c r="AE147" s="44"/>
      <c r="AF147" s="19" t="s">
        <v>32</v>
      </c>
      <c r="AG147" s="19" t="s">
        <v>33</v>
      </c>
      <c r="AH147" s="51" t="s">
        <v>192</v>
      </c>
    </row>
    <row r="148" spans="2:34" s="27" customFormat="1" ht="23.25" customHeight="1" thickBot="1" x14ac:dyDescent="0.25">
      <c r="B148" s="126">
        <v>131</v>
      </c>
      <c r="C148" s="35">
        <v>91</v>
      </c>
      <c r="D148" s="11" t="s">
        <v>26</v>
      </c>
      <c r="E148" s="12">
        <v>31</v>
      </c>
      <c r="F148" s="32">
        <v>7</v>
      </c>
      <c r="G148" s="35" t="s">
        <v>27</v>
      </c>
      <c r="H148" s="14">
        <v>2015</v>
      </c>
      <c r="I148" s="32" t="s">
        <v>193</v>
      </c>
      <c r="J148" s="86" t="s">
        <v>194</v>
      </c>
      <c r="K148" s="115"/>
      <c r="L148" s="98"/>
      <c r="M148" s="98"/>
      <c r="N148" s="98"/>
      <c r="O148" s="98"/>
      <c r="P148" s="98"/>
      <c r="Q148" s="98"/>
      <c r="R148" s="98">
        <v>27</v>
      </c>
      <c r="S148" s="98"/>
      <c r="T148" s="98"/>
      <c r="U148" s="114"/>
      <c r="V148" s="109">
        <v>4</v>
      </c>
      <c r="W148" s="16">
        <f t="shared" si="4"/>
        <v>80</v>
      </c>
      <c r="X148" s="17"/>
      <c r="Y148" s="17"/>
      <c r="Z148" s="17"/>
      <c r="AA148" s="17" t="s">
        <v>158</v>
      </c>
      <c r="AB148" s="17" t="s">
        <v>167</v>
      </c>
      <c r="AC148" s="25"/>
      <c r="AD148" s="25"/>
      <c r="AE148" s="44"/>
      <c r="AF148" s="19" t="s">
        <v>32</v>
      </c>
      <c r="AG148" s="19" t="s">
        <v>33</v>
      </c>
      <c r="AH148" s="51" t="s">
        <v>107</v>
      </c>
    </row>
    <row r="149" spans="2:34" s="27" customFormat="1" ht="23.25" customHeight="1" thickBot="1" x14ac:dyDescent="0.25">
      <c r="B149" s="127">
        <v>132</v>
      </c>
      <c r="C149" s="35">
        <v>901</v>
      </c>
      <c r="D149" s="11" t="s">
        <v>26</v>
      </c>
      <c r="E149" s="12">
        <v>31</v>
      </c>
      <c r="F149" s="32">
        <v>7</v>
      </c>
      <c r="G149" s="35" t="s">
        <v>27</v>
      </c>
      <c r="H149" s="14">
        <v>2015</v>
      </c>
      <c r="I149" s="32" t="s">
        <v>196</v>
      </c>
      <c r="J149" s="86" t="s">
        <v>197</v>
      </c>
      <c r="K149" s="115"/>
      <c r="L149" s="98"/>
      <c r="M149" s="98"/>
      <c r="N149" s="98"/>
      <c r="O149" s="98"/>
      <c r="P149" s="98"/>
      <c r="Q149" s="98"/>
      <c r="R149" s="98">
        <v>27</v>
      </c>
      <c r="S149" s="98"/>
      <c r="T149" s="98"/>
      <c r="U149" s="114"/>
      <c r="V149" s="109">
        <v>7</v>
      </c>
      <c r="W149" s="16">
        <f t="shared" si="4"/>
        <v>140</v>
      </c>
      <c r="X149" s="17" t="s">
        <v>177</v>
      </c>
      <c r="Y149" s="17" t="s">
        <v>158</v>
      </c>
      <c r="Z149" s="17" t="s">
        <v>202</v>
      </c>
      <c r="AA149" s="17"/>
      <c r="AB149" s="17"/>
      <c r="AC149" s="25"/>
      <c r="AD149" s="25"/>
      <c r="AE149" s="44"/>
      <c r="AF149" s="19" t="s">
        <v>32</v>
      </c>
      <c r="AG149" s="19" t="s">
        <v>33</v>
      </c>
      <c r="AH149" s="51" t="s">
        <v>195</v>
      </c>
    </row>
    <row r="150" spans="2:34" s="27" customFormat="1" ht="23.25" customHeight="1" thickBot="1" x14ac:dyDescent="0.25">
      <c r="B150" s="126">
        <v>133</v>
      </c>
      <c r="C150" s="10">
        <v>629</v>
      </c>
      <c r="D150" s="11" t="s">
        <v>26</v>
      </c>
      <c r="E150" s="12">
        <v>31</v>
      </c>
      <c r="F150" s="32">
        <v>7</v>
      </c>
      <c r="G150" s="35" t="s">
        <v>56</v>
      </c>
      <c r="H150" s="14">
        <v>2015</v>
      </c>
      <c r="I150" s="32" t="s">
        <v>181</v>
      </c>
      <c r="J150" s="86" t="s">
        <v>182</v>
      </c>
      <c r="K150" s="115"/>
      <c r="L150" s="98"/>
      <c r="M150" s="98"/>
      <c r="N150" s="98"/>
      <c r="O150" s="98"/>
      <c r="P150" s="98"/>
      <c r="Q150" s="98"/>
      <c r="R150" s="98">
        <v>24</v>
      </c>
      <c r="S150" s="98"/>
      <c r="T150" s="98"/>
      <c r="U150" s="114"/>
      <c r="V150" s="109">
        <v>5</v>
      </c>
      <c r="W150" s="16">
        <f t="shared" si="4"/>
        <v>100</v>
      </c>
      <c r="X150" s="24"/>
      <c r="Y150" s="24"/>
      <c r="Z150" s="24" t="s">
        <v>167</v>
      </c>
      <c r="AA150" s="24"/>
      <c r="AB150" s="24" t="s">
        <v>166</v>
      </c>
      <c r="AC150" s="18"/>
      <c r="AD150" s="18"/>
      <c r="AE150" s="44"/>
      <c r="AF150" s="19" t="s">
        <v>32</v>
      </c>
      <c r="AG150" s="19" t="s">
        <v>33</v>
      </c>
      <c r="AH150" s="51" t="s">
        <v>259</v>
      </c>
    </row>
    <row r="151" spans="2:34" s="27" customFormat="1" ht="23.25" customHeight="1" thickBot="1" x14ac:dyDescent="0.25">
      <c r="B151" s="127">
        <v>134</v>
      </c>
      <c r="C151" s="10">
        <v>423</v>
      </c>
      <c r="D151" s="11" t="s">
        <v>26</v>
      </c>
      <c r="E151" s="12">
        <v>31</v>
      </c>
      <c r="F151" s="32">
        <v>7</v>
      </c>
      <c r="G151" s="35" t="s">
        <v>56</v>
      </c>
      <c r="H151" s="14">
        <v>2015</v>
      </c>
      <c r="I151" s="32" t="s">
        <v>184</v>
      </c>
      <c r="J151" s="86" t="s">
        <v>185</v>
      </c>
      <c r="K151" s="115"/>
      <c r="L151" s="98"/>
      <c r="M151" s="98"/>
      <c r="N151" s="98"/>
      <c r="O151" s="98"/>
      <c r="P151" s="98"/>
      <c r="Q151" s="98"/>
      <c r="R151" s="98">
        <v>24</v>
      </c>
      <c r="S151" s="98"/>
      <c r="T151" s="98"/>
      <c r="U151" s="114"/>
      <c r="V151" s="109">
        <v>7</v>
      </c>
      <c r="W151" s="16">
        <f t="shared" si="4"/>
        <v>140</v>
      </c>
      <c r="X151" s="24"/>
      <c r="Y151" s="24" t="s">
        <v>231</v>
      </c>
      <c r="Z151" s="24" t="s">
        <v>158</v>
      </c>
      <c r="AA151" s="24" t="s">
        <v>158</v>
      </c>
      <c r="AB151" s="24"/>
      <c r="AC151" s="18"/>
      <c r="AD151" s="18"/>
      <c r="AE151" s="44"/>
      <c r="AF151" s="19" t="s">
        <v>32</v>
      </c>
      <c r="AG151" s="19" t="s">
        <v>33</v>
      </c>
      <c r="AH151" s="51" t="s">
        <v>186</v>
      </c>
    </row>
    <row r="152" spans="2:34" s="27" customFormat="1" ht="23.25" customHeight="1" thickBot="1" x14ac:dyDescent="0.25">
      <c r="B152" s="126">
        <v>135</v>
      </c>
      <c r="C152" s="35">
        <v>748</v>
      </c>
      <c r="D152" s="11" t="s">
        <v>26</v>
      </c>
      <c r="E152" s="12">
        <v>31</v>
      </c>
      <c r="F152" s="32">
        <v>7</v>
      </c>
      <c r="G152" s="35" t="s">
        <v>56</v>
      </c>
      <c r="H152" s="14">
        <v>2015</v>
      </c>
      <c r="I152" s="32" t="s">
        <v>187</v>
      </c>
      <c r="J152" s="86" t="s">
        <v>188</v>
      </c>
      <c r="K152" s="115"/>
      <c r="L152" s="98"/>
      <c r="M152" s="98"/>
      <c r="N152" s="98"/>
      <c r="O152" s="98"/>
      <c r="P152" s="98"/>
      <c r="Q152" s="98"/>
      <c r="R152" s="98">
        <v>24</v>
      </c>
      <c r="S152" s="98"/>
      <c r="T152" s="98"/>
      <c r="U152" s="114"/>
      <c r="V152" s="109">
        <v>7</v>
      </c>
      <c r="W152" s="16">
        <f t="shared" si="4"/>
        <v>140</v>
      </c>
      <c r="X152" s="24" t="s">
        <v>161</v>
      </c>
      <c r="Y152" s="24" t="s">
        <v>177</v>
      </c>
      <c r="Z152" s="24" t="s">
        <v>177</v>
      </c>
      <c r="AA152" s="24"/>
      <c r="AB152" s="24"/>
      <c r="AC152" s="18"/>
      <c r="AD152" s="18"/>
      <c r="AE152" s="44"/>
      <c r="AF152" s="19" t="s">
        <v>32</v>
      </c>
      <c r="AG152" s="19" t="s">
        <v>33</v>
      </c>
      <c r="AH152" s="51" t="s">
        <v>258</v>
      </c>
    </row>
    <row r="153" spans="2:34" s="27" customFormat="1" ht="23.25" customHeight="1" thickBot="1" x14ac:dyDescent="0.25">
      <c r="B153" s="127">
        <v>136</v>
      </c>
      <c r="C153" s="35">
        <v>120</v>
      </c>
      <c r="D153" s="11" t="s">
        <v>26</v>
      </c>
      <c r="E153" s="12">
        <v>31</v>
      </c>
      <c r="F153" s="32">
        <v>7</v>
      </c>
      <c r="G153" s="35" t="s">
        <v>56</v>
      </c>
      <c r="H153" s="14">
        <v>2015</v>
      </c>
      <c r="I153" s="32" t="s">
        <v>190</v>
      </c>
      <c r="J153" s="86" t="s">
        <v>191</v>
      </c>
      <c r="K153" s="115"/>
      <c r="L153" s="98"/>
      <c r="M153" s="98"/>
      <c r="N153" s="98"/>
      <c r="O153" s="98"/>
      <c r="P153" s="98"/>
      <c r="Q153" s="98"/>
      <c r="R153" s="98">
        <v>24</v>
      </c>
      <c r="S153" s="98"/>
      <c r="T153" s="98"/>
      <c r="U153" s="114"/>
      <c r="V153" s="109">
        <v>4</v>
      </c>
      <c r="W153" s="16">
        <f t="shared" si="4"/>
        <v>80</v>
      </c>
      <c r="X153" s="24" t="s">
        <v>167</v>
      </c>
      <c r="Y153" s="24"/>
      <c r="Z153" s="24"/>
      <c r="AA153" s="24" t="s">
        <v>167</v>
      </c>
      <c r="AB153" s="24"/>
      <c r="AC153" s="18"/>
      <c r="AD153" s="18"/>
      <c r="AE153" s="44"/>
      <c r="AF153" s="19" t="s">
        <v>32</v>
      </c>
      <c r="AG153" s="19" t="s">
        <v>33</v>
      </c>
      <c r="AH153" s="51" t="s">
        <v>192</v>
      </c>
    </row>
    <row r="154" spans="2:34" s="27" customFormat="1" ht="23.25" customHeight="1" thickBot="1" x14ac:dyDescent="0.25">
      <c r="B154" s="126">
        <v>137</v>
      </c>
      <c r="C154" s="35">
        <v>91</v>
      </c>
      <c r="D154" s="11" t="s">
        <v>26</v>
      </c>
      <c r="E154" s="12">
        <v>31</v>
      </c>
      <c r="F154" s="32">
        <v>7</v>
      </c>
      <c r="G154" s="35" t="s">
        <v>56</v>
      </c>
      <c r="H154" s="14">
        <v>2015</v>
      </c>
      <c r="I154" s="32" t="s">
        <v>193</v>
      </c>
      <c r="J154" s="86" t="s">
        <v>194</v>
      </c>
      <c r="K154" s="115"/>
      <c r="L154" s="98"/>
      <c r="M154" s="98"/>
      <c r="N154" s="98"/>
      <c r="O154" s="98"/>
      <c r="P154" s="98"/>
      <c r="Q154" s="98"/>
      <c r="R154" s="98">
        <v>24</v>
      </c>
      <c r="S154" s="98"/>
      <c r="T154" s="98"/>
      <c r="U154" s="114"/>
      <c r="V154" s="109">
        <v>4</v>
      </c>
      <c r="W154" s="16">
        <f t="shared" si="4"/>
        <v>80</v>
      </c>
      <c r="X154" s="24"/>
      <c r="Y154" s="24"/>
      <c r="Z154" s="24"/>
      <c r="AA154" s="24" t="s">
        <v>177</v>
      </c>
      <c r="AB154" s="24" t="s">
        <v>157</v>
      </c>
      <c r="AC154" s="18"/>
      <c r="AD154" s="18"/>
      <c r="AE154" s="44"/>
      <c r="AF154" s="19" t="s">
        <v>32</v>
      </c>
      <c r="AG154" s="19" t="s">
        <v>33</v>
      </c>
      <c r="AH154" s="51" t="s">
        <v>107</v>
      </c>
    </row>
    <row r="155" spans="2:34" s="27" customFormat="1" ht="23.25" customHeight="1" thickBot="1" x14ac:dyDescent="0.25">
      <c r="B155" s="127">
        <v>138</v>
      </c>
      <c r="C155" s="35">
        <v>170</v>
      </c>
      <c r="D155" s="11" t="s">
        <v>26</v>
      </c>
      <c r="E155" s="12">
        <v>31</v>
      </c>
      <c r="F155" s="32">
        <v>7</v>
      </c>
      <c r="G155" s="35" t="s">
        <v>56</v>
      </c>
      <c r="H155" s="14">
        <v>2015</v>
      </c>
      <c r="I155" s="32" t="s">
        <v>196</v>
      </c>
      <c r="J155" s="86" t="s">
        <v>197</v>
      </c>
      <c r="K155" s="115"/>
      <c r="L155" s="98"/>
      <c r="M155" s="98"/>
      <c r="N155" s="98"/>
      <c r="O155" s="98"/>
      <c r="P155" s="98"/>
      <c r="Q155" s="98"/>
      <c r="R155" s="98">
        <v>24</v>
      </c>
      <c r="S155" s="98"/>
      <c r="T155" s="98"/>
      <c r="U155" s="114"/>
      <c r="V155" s="109">
        <v>7</v>
      </c>
      <c r="W155" s="16">
        <f t="shared" si="4"/>
        <v>140</v>
      </c>
      <c r="X155" s="24" t="s">
        <v>162</v>
      </c>
      <c r="Y155" s="24"/>
      <c r="Z155" s="24"/>
      <c r="AA155" s="24" t="s">
        <v>53</v>
      </c>
      <c r="AB155" s="24" t="s">
        <v>53</v>
      </c>
      <c r="AC155" s="18"/>
      <c r="AD155" s="18"/>
      <c r="AE155" s="44"/>
      <c r="AF155" s="19" t="s">
        <v>32</v>
      </c>
      <c r="AG155" s="19" t="s">
        <v>33</v>
      </c>
      <c r="AH155" s="51" t="s">
        <v>199</v>
      </c>
    </row>
    <row r="156" spans="2:34" s="27" customFormat="1" ht="23.25" customHeight="1" thickBot="1" x14ac:dyDescent="0.25">
      <c r="B156" s="126">
        <v>139</v>
      </c>
      <c r="C156" s="13">
        <v>133</v>
      </c>
      <c r="D156" s="11" t="s">
        <v>26</v>
      </c>
      <c r="E156" s="12">
        <v>31</v>
      </c>
      <c r="F156" s="32">
        <v>7</v>
      </c>
      <c r="G156" s="35" t="s">
        <v>62</v>
      </c>
      <c r="H156" s="14">
        <v>2015</v>
      </c>
      <c r="I156" s="32" t="s">
        <v>181</v>
      </c>
      <c r="J156" s="86" t="s">
        <v>182</v>
      </c>
      <c r="K156" s="115"/>
      <c r="L156" s="98"/>
      <c r="M156" s="98"/>
      <c r="N156" s="98"/>
      <c r="O156" s="98"/>
      <c r="P156" s="98"/>
      <c r="Q156" s="98"/>
      <c r="R156" s="98">
        <v>23</v>
      </c>
      <c r="S156" s="98"/>
      <c r="T156" s="98"/>
      <c r="U156" s="114"/>
      <c r="V156" s="109">
        <v>5</v>
      </c>
      <c r="W156" s="16">
        <f t="shared" ref="W156:W161" si="6">SUM(V156*20)</f>
        <v>100</v>
      </c>
      <c r="X156" s="17"/>
      <c r="Y156" s="17" t="s">
        <v>177</v>
      </c>
      <c r="Z156" s="17"/>
      <c r="AA156" s="17"/>
      <c r="AB156" s="17" t="s">
        <v>198</v>
      </c>
      <c r="AC156" s="25"/>
      <c r="AD156" s="25"/>
      <c r="AE156" s="44"/>
      <c r="AF156" s="19" t="s">
        <v>32</v>
      </c>
      <c r="AG156" s="19" t="s">
        <v>33</v>
      </c>
      <c r="AH156" s="51" t="s">
        <v>237</v>
      </c>
    </row>
    <row r="157" spans="2:34" s="27" customFormat="1" ht="23.25" customHeight="1" thickBot="1" x14ac:dyDescent="0.25">
      <c r="B157" s="127">
        <v>140</v>
      </c>
      <c r="C157" s="10">
        <v>423</v>
      </c>
      <c r="D157" s="11" t="s">
        <v>26</v>
      </c>
      <c r="E157" s="12">
        <v>31</v>
      </c>
      <c r="F157" s="32">
        <v>7</v>
      </c>
      <c r="G157" s="35" t="s">
        <v>62</v>
      </c>
      <c r="H157" s="14">
        <v>2015</v>
      </c>
      <c r="I157" s="32" t="s">
        <v>184</v>
      </c>
      <c r="J157" s="86" t="s">
        <v>185</v>
      </c>
      <c r="K157" s="115"/>
      <c r="L157" s="98"/>
      <c r="M157" s="98"/>
      <c r="N157" s="98"/>
      <c r="O157" s="98"/>
      <c r="P157" s="98"/>
      <c r="Q157" s="98"/>
      <c r="R157" s="98">
        <v>23</v>
      </c>
      <c r="S157" s="98"/>
      <c r="T157" s="98"/>
      <c r="U157" s="114"/>
      <c r="V157" s="109">
        <v>7</v>
      </c>
      <c r="W157" s="16">
        <f t="shared" si="6"/>
        <v>140</v>
      </c>
      <c r="X157" s="17" t="s">
        <v>231</v>
      </c>
      <c r="Y157" s="17"/>
      <c r="Z157" s="17"/>
      <c r="AA157" s="17" t="s">
        <v>167</v>
      </c>
      <c r="AB157" s="17" t="s">
        <v>158</v>
      </c>
      <c r="AC157" s="25"/>
      <c r="AD157" s="25"/>
      <c r="AE157" s="44"/>
      <c r="AF157" s="19" t="s">
        <v>32</v>
      </c>
      <c r="AG157" s="19" t="s">
        <v>33</v>
      </c>
      <c r="AH157" s="51" t="s">
        <v>186</v>
      </c>
    </row>
    <row r="158" spans="2:34" s="27" customFormat="1" ht="23.25" customHeight="1" thickBot="1" x14ac:dyDescent="0.25">
      <c r="B158" s="126">
        <v>141</v>
      </c>
      <c r="C158" s="35">
        <v>748</v>
      </c>
      <c r="D158" s="11" t="s">
        <v>26</v>
      </c>
      <c r="E158" s="12">
        <v>31</v>
      </c>
      <c r="F158" s="32">
        <v>7</v>
      </c>
      <c r="G158" s="35" t="s">
        <v>62</v>
      </c>
      <c r="H158" s="14">
        <v>2015</v>
      </c>
      <c r="I158" s="32" t="s">
        <v>187</v>
      </c>
      <c r="J158" s="86" t="s">
        <v>188</v>
      </c>
      <c r="K158" s="115"/>
      <c r="L158" s="98"/>
      <c r="M158" s="98"/>
      <c r="N158" s="98"/>
      <c r="O158" s="98"/>
      <c r="P158" s="98"/>
      <c r="Q158" s="98"/>
      <c r="R158" s="98">
        <v>23</v>
      </c>
      <c r="S158" s="98"/>
      <c r="T158" s="98"/>
      <c r="U158" s="114"/>
      <c r="V158" s="109">
        <v>7</v>
      </c>
      <c r="W158" s="16">
        <f t="shared" si="6"/>
        <v>140</v>
      </c>
      <c r="X158" s="17"/>
      <c r="Y158" s="17" t="s">
        <v>53</v>
      </c>
      <c r="Z158" s="17" t="s">
        <v>53</v>
      </c>
      <c r="AA158" s="17" t="s">
        <v>198</v>
      </c>
      <c r="AB158" s="17"/>
      <c r="AC158" s="25"/>
      <c r="AD158" s="25"/>
      <c r="AE158" s="44"/>
      <c r="AF158" s="19" t="s">
        <v>32</v>
      </c>
      <c r="AG158" s="19" t="s">
        <v>33</v>
      </c>
      <c r="AH158" s="51" t="s">
        <v>258</v>
      </c>
    </row>
    <row r="159" spans="2:34" s="27" customFormat="1" ht="23.25" customHeight="1" thickBot="1" x14ac:dyDescent="0.25">
      <c r="B159" s="127">
        <v>142</v>
      </c>
      <c r="C159" s="35">
        <v>120</v>
      </c>
      <c r="D159" s="11" t="s">
        <v>26</v>
      </c>
      <c r="E159" s="12">
        <v>31</v>
      </c>
      <c r="F159" s="32">
        <v>7</v>
      </c>
      <c r="G159" s="35" t="s">
        <v>62</v>
      </c>
      <c r="H159" s="14">
        <v>2015</v>
      </c>
      <c r="I159" s="32" t="s">
        <v>190</v>
      </c>
      <c r="J159" s="86" t="s">
        <v>191</v>
      </c>
      <c r="K159" s="115"/>
      <c r="L159" s="98"/>
      <c r="M159" s="98"/>
      <c r="N159" s="98"/>
      <c r="O159" s="98"/>
      <c r="P159" s="98"/>
      <c r="Q159" s="98"/>
      <c r="R159" s="98">
        <v>23</v>
      </c>
      <c r="S159" s="98"/>
      <c r="T159" s="98"/>
      <c r="U159" s="114"/>
      <c r="V159" s="109">
        <v>4</v>
      </c>
      <c r="W159" s="16">
        <f t="shared" si="6"/>
        <v>80</v>
      </c>
      <c r="X159" s="17"/>
      <c r="Y159" s="17" t="s">
        <v>167</v>
      </c>
      <c r="Z159" s="17" t="s">
        <v>183</v>
      </c>
      <c r="AA159" s="17"/>
      <c r="AB159" s="17"/>
      <c r="AC159" s="25"/>
      <c r="AD159" s="25"/>
      <c r="AE159" s="44"/>
      <c r="AF159" s="19" t="s">
        <v>32</v>
      </c>
      <c r="AG159" s="19" t="s">
        <v>33</v>
      </c>
      <c r="AH159" s="51" t="s">
        <v>192</v>
      </c>
    </row>
    <row r="160" spans="2:34" s="27" customFormat="1" ht="23.25" customHeight="1" thickBot="1" x14ac:dyDescent="0.25">
      <c r="B160" s="126">
        <v>143</v>
      </c>
      <c r="C160" s="35">
        <v>91</v>
      </c>
      <c r="D160" s="11" t="s">
        <v>26</v>
      </c>
      <c r="E160" s="12">
        <v>31</v>
      </c>
      <c r="F160" s="32">
        <v>7</v>
      </c>
      <c r="G160" s="35" t="s">
        <v>62</v>
      </c>
      <c r="H160" s="14">
        <v>2015</v>
      </c>
      <c r="I160" s="32" t="s">
        <v>193</v>
      </c>
      <c r="J160" s="86" t="s">
        <v>194</v>
      </c>
      <c r="K160" s="115"/>
      <c r="L160" s="98"/>
      <c r="M160" s="98"/>
      <c r="N160" s="98"/>
      <c r="O160" s="98"/>
      <c r="P160" s="98"/>
      <c r="Q160" s="98"/>
      <c r="R160" s="98">
        <v>23</v>
      </c>
      <c r="S160" s="98"/>
      <c r="T160" s="98"/>
      <c r="U160" s="114"/>
      <c r="V160" s="109">
        <v>4</v>
      </c>
      <c r="W160" s="16">
        <f t="shared" si="6"/>
        <v>80</v>
      </c>
      <c r="X160" s="17"/>
      <c r="Y160" s="17"/>
      <c r="Z160" s="17"/>
      <c r="AA160" s="17" t="s">
        <v>158</v>
      </c>
      <c r="AB160" s="17" t="s">
        <v>167</v>
      </c>
      <c r="AC160" s="25"/>
      <c r="AD160" s="25"/>
      <c r="AE160" s="44"/>
      <c r="AF160" s="19" t="s">
        <v>32</v>
      </c>
      <c r="AG160" s="19" t="s">
        <v>33</v>
      </c>
      <c r="AH160" s="51" t="s">
        <v>107</v>
      </c>
    </row>
    <row r="161" spans="2:34" s="27" customFormat="1" ht="23.25" customHeight="1" thickBot="1" x14ac:dyDescent="0.25">
      <c r="B161" s="127">
        <v>144</v>
      </c>
      <c r="C161" s="35">
        <v>901</v>
      </c>
      <c r="D161" s="11" t="s">
        <v>26</v>
      </c>
      <c r="E161" s="12">
        <v>31</v>
      </c>
      <c r="F161" s="32">
        <v>7</v>
      </c>
      <c r="G161" s="35" t="s">
        <v>62</v>
      </c>
      <c r="H161" s="14">
        <v>2015</v>
      </c>
      <c r="I161" s="32" t="s">
        <v>196</v>
      </c>
      <c r="J161" s="86" t="s">
        <v>197</v>
      </c>
      <c r="K161" s="115"/>
      <c r="L161" s="98"/>
      <c r="M161" s="98"/>
      <c r="N161" s="98"/>
      <c r="O161" s="98"/>
      <c r="P161" s="98"/>
      <c r="Q161" s="98"/>
      <c r="R161" s="98">
        <v>23</v>
      </c>
      <c r="S161" s="98"/>
      <c r="T161" s="98"/>
      <c r="U161" s="114"/>
      <c r="V161" s="109">
        <v>7</v>
      </c>
      <c r="W161" s="16">
        <f t="shared" si="6"/>
        <v>140</v>
      </c>
      <c r="X161" s="17" t="s">
        <v>177</v>
      </c>
      <c r="Y161" s="17" t="s">
        <v>158</v>
      </c>
      <c r="Z161" s="17" t="s">
        <v>202</v>
      </c>
      <c r="AA161" s="17"/>
      <c r="AB161" s="17"/>
      <c r="AC161" s="25"/>
      <c r="AD161" s="25"/>
      <c r="AE161" s="44"/>
      <c r="AF161" s="19" t="s">
        <v>32</v>
      </c>
      <c r="AG161" s="19" t="s">
        <v>33</v>
      </c>
      <c r="AH161" s="51" t="s">
        <v>195</v>
      </c>
    </row>
    <row r="162" spans="2:34" s="27" customFormat="1" ht="23.25" customHeight="1" thickBot="1" x14ac:dyDescent="0.25">
      <c r="B162" s="126">
        <v>145</v>
      </c>
      <c r="C162" s="10">
        <v>631</v>
      </c>
      <c r="D162" s="11" t="s">
        <v>26</v>
      </c>
      <c r="E162" s="12">
        <v>31</v>
      </c>
      <c r="F162" s="32">
        <v>8</v>
      </c>
      <c r="G162" s="35" t="s">
        <v>27</v>
      </c>
      <c r="H162" s="14">
        <v>2015</v>
      </c>
      <c r="I162" s="32" t="s">
        <v>200</v>
      </c>
      <c r="J162" s="86" t="s">
        <v>201</v>
      </c>
      <c r="K162" s="115"/>
      <c r="L162" s="98"/>
      <c r="M162" s="98"/>
      <c r="N162" s="98"/>
      <c r="O162" s="98"/>
      <c r="P162" s="98"/>
      <c r="Q162" s="98"/>
      <c r="R162" s="98"/>
      <c r="S162" s="98">
        <v>21</v>
      </c>
      <c r="T162" s="98"/>
      <c r="U162" s="114"/>
      <c r="V162" s="109">
        <v>6</v>
      </c>
      <c r="W162" s="16">
        <f t="shared" si="4"/>
        <v>120</v>
      </c>
      <c r="X162" s="24"/>
      <c r="Y162" s="24"/>
      <c r="Z162" s="24" t="s">
        <v>166</v>
      </c>
      <c r="AA162" s="24"/>
      <c r="AB162" s="24" t="s">
        <v>161</v>
      </c>
      <c r="AC162" s="25"/>
      <c r="AD162" s="25"/>
      <c r="AE162" s="44"/>
      <c r="AF162" s="19" t="s">
        <v>32</v>
      </c>
      <c r="AG162" s="19" t="s">
        <v>33</v>
      </c>
      <c r="AH162" s="51" t="s">
        <v>63</v>
      </c>
    </row>
    <row r="163" spans="2:34" s="27" customFormat="1" ht="23.25" customHeight="1" thickBot="1" x14ac:dyDescent="0.25">
      <c r="B163" s="127">
        <v>146</v>
      </c>
      <c r="C163" s="10">
        <v>621</v>
      </c>
      <c r="D163" s="11" t="s">
        <v>26</v>
      </c>
      <c r="E163" s="12">
        <v>31</v>
      </c>
      <c r="F163" s="32">
        <v>8</v>
      </c>
      <c r="G163" s="35" t="s">
        <v>27</v>
      </c>
      <c r="H163" s="14">
        <v>2015</v>
      </c>
      <c r="I163" s="32" t="s">
        <v>203</v>
      </c>
      <c r="J163" s="86" t="s">
        <v>204</v>
      </c>
      <c r="K163" s="115"/>
      <c r="L163" s="98"/>
      <c r="M163" s="98"/>
      <c r="N163" s="98"/>
      <c r="O163" s="98"/>
      <c r="P163" s="98"/>
      <c r="Q163" s="98"/>
      <c r="R163" s="98"/>
      <c r="S163" s="98">
        <v>21</v>
      </c>
      <c r="T163" s="98"/>
      <c r="U163" s="114"/>
      <c r="V163" s="109">
        <v>7</v>
      </c>
      <c r="W163" s="16">
        <f t="shared" si="4"/>
        <v>140</v>
      </c>
      <c r="X163" s="24"/>
      <c r="Y163" s="24" t="s">
        <v>157</v>
      </c>
      <c r="Z163" s="24" t="s">
        <v>53</v>
      </c>
      <c r="AA163" s="24" t="s">
        <v>161</v>
      </c>
      <c r="AB163" s="24"/>
      <c r="AC163" s="25"/>
      <c r="AD163" s="25"/>
      <c r="AE163" s="44"/>
      <c r="AF163" s="19" t="s">
        <v>32</v>
      </c>
      <c r="AG163" s="19" t="s">
        <v>33</v>
      </c>
      <c r="AH163" s="51" t="s">
        <v>260</v>
      </c>
    </row>
    <row r="164" spans="2:34" s="27" customFormat="1" ht="23.25" customHeight="1" thickBot="1" x14ac:dyDescent="0.25">
      <c r="B164" s="126">
        <v>147</v>
      </c>
      <c r="C164" s="35">
        <v>170</v>
      </c>
      <c r="D164" s="11" t="s">
        <v>26</v>
      </c>
      <c r="E164" s="12">
        <v>31</v>
      </c>
      <c r="F164" s="32">
        <v>8</v>
      </c>
      <c r="G164" s="35" t="s">
        <v>27</v>
      </c>
      <c r="H164" s="14">
        <v>2015</v>
      </c>
      <c r="I164" s="32" t="s">
        <v>205</v>
      </c>
      <c r="J164" s="86" t="s">
        <v>206</v>
      </c>
      <c r="K164" s="115"/>
      <c r="L164" s="98"/>
      <c r="M164" s="98"/>
      <c r="N164" s="98"/>
      <c r="O164" s="98"/>
      <c r="P164" s="98"/>
      <c r="Q164" s="98"/>
      <c r="R164" s="98"/>
      <c r="S164" s="98">
        <v>21</v>
      </c>
      <c r="T164" s="98"/>
      <c r="U164" s="114"/>
      <c r="V164" s="109">
        <v>6</v>
      </c>
      <c r="W164" s="16">
        <f t="shared" si="4"/>
        <v>120</v>
      </c>
      <c r="X164" s="24"/>
      <c r="Y164" s="24" t="s">
        <v>161</v>
      </c>
      <c r="Z164" s="24"/>
      <c r="AA164" s="24" t="s">
        <v>162</v>
      </c>
      <c r="AB164" s="24"/>
      <c r="AC164" s="25"/>
      <c r="AD164" s="25"/>
      <c r="AE164" s="44"/>
      <c r="AF164" s="19" t="s">
        <v>32</v>
      </c>
      <c r="AG164" s="19" t="s">
        <v>33</v>
      </c>
      <c r="AH164" s="51" t="s">
        <v>199</v>
      </c>
    </row>
    <row r="165" spans="2:34" s="27" customFormat="1" ht="23.25" customHeight="1" thickBot="1" x14ac:dyDescent="0.25">
      <c r="B165" s="127">
        <v>148</v>
      </c>
      <c r="C165" s="35">
        <v>901</v>
      </c>
      <c r="D165" s="11" t="s">
        <v>26</v>
      </c>
      <c r="E165" s="12">
        <v>31</v>
      </c>
      <c r="F165" s="32">
        <v>8</v>
      </c>
      <c r="G165" s="35" t="s">
        <v>27</v>
      </c>
      <c r="H165" s="14">
        <v>2015</v>
      </c>
      <c r="I165" s="32" t="s">
        <v>207</v>
      </c>
      <c r="J165" s="86" t="s">
        <v>208</v>
      </c>
      <c r="K165" s="115"/>
      <c r="L165" s="98"/>
      <c r="M165" s="98"/>
      <c r="N165" s="98"/>
      <c r="O165" s="98"/>
      <c r="P165" s="98"/>
      <c r="Q165" s="98"/>
      <c r="R165" s="98"/>
      <c r="S165" s="98">
        <v>21</v>
      </c>
      <c r="T165" s="98"/>
      <c r="U165" s="114"/>
      <c r="V165" s="109">
        <v>7</v>
      </c>
      <c r="W165" s="16">
        <f t="shared" ref="W165:W193" si="7">SUM(V165*20)</f>
        <v>140</v>
      </c>
      <c r="X165" s="24" t="s">
        <v>53</v>
      </c>
      <c r="Y165" s="24"/>
      <c r="Z165" s="24"/>
      <c r="AA165" s="24" t="s">
        <v>167</v>
      </c>
      <c r="AB165" s="24" t="s">
        <v>166</v>
      </c>
      <c r="AC165" s="25"/>
      <c r="AD165" s="25"/>
      <c r="AE165" s="44"/>
      <c r="AF165" s="19" t="s">
        <v>32</v>
      </c>
      <c r="AG165" s="19" t="s">
        <v>33</v>
      </c>
      <c r="AH165" s="51" t="s">
        <v>195</v>
      </c>
    </row>
    <row r="166" spans="2:34" s="27" customFormat="1" ht="23.25" customHeight="1" thickBot="1" x14ac:dyDescent="0.25">
      <c r="B166" s="126">
        <v>149</v>
      </c>
      <c r="C166" s="10">
        <v>635</v>
      </c>
      <c r="D166" s="11" t="s">
        <v>26</v>
      </c>
      <c r="E166" s="12">
        <v>31</v>
      </c>
      <c r="F166" s="32">
        <v>8</v>
      </c>
      <c r="G166" s="35" t="s">
        <v>27</v>
      </c>
      <c r="H166" s="14">
        <v>2015</v>
      </c>
      <c r="I166" s="32" t="s">
        <v>209</v>
      </c>
      <c r="J166" s="86" t="s">
        <v>210</v>
      </c>
      <c r="K166" s="115"/>
      <c r="L166" s="98"/>
      <c r="M166" s="98"/>
      <c r="N166" s="98"/>
      <c r="O166" s="98"/>
      <c r="P166" s="98"/>
      <c r="Q166" s="98"/>
      <c r="R166" s="98"/>
      <c r="S166" s="98">
        <v>21</v>
      </c>
      <c r="T166" s="98"/>
      <c r="U166" s="114"/>
      <c r="V166" s="109">
        <v>6</v>
      </c>
      <c r="W166" s="16">
        <f t="shared" si="7"/>
        <v>120</v>
      </c>
      <c r="X166" s="24" t="s">
        <v>202</v>
      </c>
      <c r="Y166" s="24" t="s">
        <v>166</v>
      </c>
      <c r="Z166" s="24"/>
      <c r="AA166" s="24"/>
      <c r="AB166" s="24"/>
      <c r="AC166" s="25"/>
      <c r="AD166" s="25"/>
      <c r="AE166" s="44"/>
      <c r="AF166" s="19" t="s">
        <v>32</v>
      </c>
      <c r="AG166" s="19" t="s">
        <v>33</v>
      </c>
      <c r="AH166" s="51" t="s">
        <v>261</v>
      </c>
    </row>
    <row r="167" spans="2:34" s="27" customFormat="1" ht="23.25" customHeight="1" thickBot="1" x14ac:dyDescent="0.25">
      <c r="B167" s="127">
        <v>150</v>
      </c>
      <c r="C167" s="10">
        <v>754</v>
      </c>
      <c r="D167" s="11" t="s">
        <v>26</v>
      </c>
      <c r="E167" s="12">
        <v>31</v>
      </c>
      <c r="F167" s="32">
        <v>8</v>
      </c>
      <c r="G167" s="35" t="s">
        <v>27</v>
      </c>
      <c r="H167" s="14">
        <v>2015</v>
      </c>
      <c r="I167" s="32" t="s">
        <v>211</v>
      </c>
      <c r="J167" s="86" t="s">
        <v>212</v>
      </c>
      <c r="K167" s="115"/>
      <c r="L167" s="98"/>
      <c r="M167" s="98"/>
      <c r="N167" s="98"/>
      <c r="O167" s="98"/>
      <c r="P167" s="98"/>
      <c r="Q167" s="98"/>
      <c r="R167" s="98"/>
      <c r="S167" s="98">
        <v>21</v>
      </c>
      <c r="T167" s="98"/>
      <c r="U167" s="114"/>
      <c r="V167" s="109">
        <v>7</v>
      </c>
      <c r="W167" s="16">
        <f t="shared" si="7"/>
        <v>140</v>
      </c>
      <c r="X167" s="24" t="s">
        <v>183</v>
      </c>
      <c r="Y167" s="24"/>
      <c r="Z167" s="24" t="s">
        <v>202</v>
      </c>
      <c r="AA167" s="24"/>
      <c r="AB167" s="24" t="s">
        <v>157</v>
      </c>
      <c r="AC167" s="25"/>
      <c r="AD167" s="25"/>
      <c r="AE167" s="44"/>
      <c r="AF167" s="19" t="s">
        <v>32</v>
      </c>
      <c r="AG167" s="19" t="s">
        <v>33</v>
      </c>
      <c r="AH167" s="51" t="s">
        <v>189</v>
      </c>
    </row>
    <row r="168" spans="2:34" s="27" customFormat="1" ht="23.25" customHeight="1" thickBot="1" x14ac:dyDescent="0.25">
      <c r="B168" s="126">
        <v>151</v>
      </c>
      <c r="C168" s="10">
        <v>626</v>
      </c>
      <c r="D168" s="11" t="s">
        <v>26</v>
      </c>
      <c r="E168" s="12">
        <v>31</v>
      </c>
      <c r="F168" s="32">
        <v>8</v>
      </c>
      <c r="G168" s="35" t="s">
        <v>56</v>
      </c>
      <c r="H168" s="14">
        <v>2015</v>
      </c>
      <c r="I168" s="32" t="s">
        <v>200</v>
      </c>
      <c r="J168" s="86" t="s">
        <v>201</v>
      </c>
      <c r="K168" s="115"/>
      <c r="L168" s="98"/>
      <c r="M168" s="98"/>
      <c r="N168" s="98"/>
      <c r="O168" s="98"/>
      <c r="P168" s="98"/>
      <c r="Q168" s="98"/>
      <c r="R168" s="98"/>
      <c r="S168" s="98">
        <v>21</v>
      </c>
      <c r="T168" s="98"/>
      <c r="U168" s="114"/>
      <c r="V168" s="109">
        <v>6</v>
      </c>
      <c r="W168" s="16">
        <f t="shared" si="7"/>
        <v>120</v>
      </c>
      <c r="X168" s="17"/>
      <c r="Y168" s="17"/>
      <c r="Z168" s="17"/>
      <c r="AA168" s="17" t="s">
        <v>161</v>
      </c>
      <c r="AB168" s="17" t="s">
        <v>161</v>
      </c>
      <c r="AC168" s="18"/>
      <c r="AD168" s="18"/>
      <c r="AE168" s="44"/>
      <c r="AF168" s="19" t="s">
        <v>32</v>
      </c>
      <c r="AG168" s="19" t="s">
        <v>33</v>
      </c>
      <c r="AH168" s="51" t="s">
        <v>83</v>
      </c>
    </row>
    <row r="169" spans="2:34" s="27" customFormat="1" ht="23.25" customHeight="1" thickBot="1" x14ac:dyDescent="0.25">
      <c r="B169" s="127">
        <v>152</v>
      </c>
      <c r="C169" s="10">
        <v>621</v>
      </c>
      <c r="D169" s="11" t="s">
        <v>26</v>
      </c>
      <c r="E169" s="12">
        <v>31</v>
      </c>
      <c r="F169" s="32">
        <v>8</v>
      </c>
      <c r="G169" s="35" t="s">
        <v>56</v>
      </c>
      <c r="H169" s="14">
        <v>2015</v>
      </c>
      <c r="I169" s="32" t="s">
        <v>203</v>
      </c>
      <c r="J169" s="86" t="s">
        <v>204</v>
      </c>
      <c r="K169" s="115"/>
      <c r="L169" s="98"/>
      <c r="M169" s="98"/>
      <c r="N169" s="98"/>
      <c r="O169" s="98"/>
      <c r="P169" s="98"/>
      <c r="Q169" s="98"/>
      <c r="R169" s="98"/>
      <c r="S169" s="98">
        <v>21</v>
      </c>
      <c r="T169" s="98"/>
      <c r="U169" s="114"/>
      <c r="V169" s="109">
        <v>7</v>
      </c>
      <c r="W169" s="16">
        <f t="shared" si="7"/>
        <v>140</v>
      </c>
      <c r="X169" s="17"/>
      <c r="Y169" s="17" t="s">
        <v>161</v>
      </c>
      <c r="Z169" s="17" t="s">
        <v>167</v>
      </c>
      <c r="AA169" s="17" t="s">
        <v>167</v>
      </c>
      <c r="AB169" s="17"/>
      <c r="AC169" s="18"/>
      <c r="AD169" s="18"/>
      <c r="AE169" s="44"/>
      <c r="AF169" s="19" t="s">
        <v>32</v>
      </c>
      <c r="AG169" s="19" t="s">
        <v>33</v>
      </c>
      <c r="AH169" s="51" t="s">
        <v>260</v>
      </c>
    </row>
    <row r="170" spans="2:34" s="27" customFormat="1" ht="23.25" customHeight="1" thickBot="1" x14ac:dyDescent="0.25">
      <c r="B170" s="126">
        <v>153</v>
      </c>
      <c r="C170" s="35">
        <v>170</v>
      </c>
      <c r="D170" s="11" t="s">
        <v>26</v>
      </c>
      <c r="E170" s="12">
        <v>31</v>
      </c>
      <c r="F170" s="32">
        <v>8</v>
      </c>
      <c r="G170" s="35" t="s">
        <v>56</v>
      </c>
      <c r="H170" s="14">
        <v>2015</v>
      </c>
      <c r="I170" s="32" t="s">
        <v>205</v>
      </c>
      <c r="J170" s="86" t="s">
        <v>206</v>
      </c>
      <c r="K170" s="115"/>
      <c r="L170" s="98"/>
      <c r="M170" s="98"/>
      <c r="N170" s="98"/>
      <c r="O170" s="98"/>
      <c r="P170" s="98"/>
      <c r="Q170" s="98"/>
      <c r="R170" s="98"/>
      <c r="S170" s="98">
        <v>21</v>
      </c>
      <c r="T170" s="98"/>
      <c r="U170" s="114"/>
      <c r="V170" s="109">
        <v>6</v>
      </c>
      <c r="W170" s="16">
        <f t="shared" si="7"/>
        <v>120</v>
      </c>
      <c r="X170" s="17" t="s">
        <v>161</v>
      </c>
      <c r="Y170" s="17"/>
      <c r="Z170" s="17" t="s">
        <v>161</v>
      </c>
      <c r="AA170" s="17"/>
      <c r="AB170" s="17"/>
      <c r="AC170" s="18"/>
      <c r="AD170" s="18"/>
      <c r="AE170" s="44"/>
      <c r="AF170" s="19" t="s">
        <v>32</v>
      </c>
      <c r="AG170" s="19" t="s">
        <v>33</v>
      </c>
      <c r="AH170" s="51" t="s">
        <v>199</v>
      </c>
    </row>
    <row r="171" spans="2:34" s="27" customFormat="1" ht="23.25" customHeight="1" thickBot="1" x14ac:dyDescent="0.25">
      <c r="B171" s="127">
        <v>154</v>
      </c>
      <c r="C171" s="35">
        <v>901</v>
      </c>
      <c r="D171" s="11" t="s">
        <v>26</v>
      </c>
      <c r="E171" s="12">
        <v>31</v>
      </c>
      <c r="F171" s="32">
        <v>8</v>
      </c>
      <c r="G171" s="35" t="s">
        <v>56</v>
      </c>
      <c r="H171" s="14">
        <v>2015</v>
      </c>
      <c r="I171" s="32" t="s">
        <v>207</v>
      </c>
      <c r="J171" s="86" t="s">
        <v>208</v>
      </c>
      <c r="K171" s="115"/>
      <c r="L171" s="98"/>
      <c r="M171" s="98"/>
      <c r="N171" s="98"/>
      <c r="O171" s="98"/>
      <c r="P171" s="98"/>
      <c r="Q171" s="98"/>
      <c r="R171" s="98"/>
      <c r="S171" s="98">
        <v>21</v>
      </c>
      <c r="T171" s="98"/>
      <c r="U171" s="114"/>
      <c r="V171" s="109">
        <v>7</v>
      </c>
      <c r="W171" s="16">
        <f t="shared" si="7"/>
        <v>140</v>
      </c>
      <c r="X171" s="17" t="s">
        <v>166</v>
      </c>
      <c r="Y171" s="17" t="s">
        <v>167</v>
      </c>
      <c r="Z171" s="17"/>
      <c r="AA171" s="17"/>
      <c r="AB171" s="17" t="s">
        <v>157</v>
      </c>
      <c r="AC171" s="18"/>
      <c r="AD171" s="18"/>
      <c r="AE171" s="44"/>
      <c r="AF171" s="19" t="s">
        <v>32</v>
      </c>
      <c r="AG171" s="19" t="s">
        <v>33</v>
      </c>
      <c r="AH171" s="51" t="s">
        <v>195</v>
      </c>
    </row>
    <row r="172" spans="2:34" s="27" customFormat="1" ht="23.25" customHeight="1" thickBot="1" x14ac:dyDescent="0.25">
      <c r="B172" s="126">
        <v>155</v>
      </c>
      <c r="C172" s="13">
        <v>162</v>
      </c>
      <c r="D172" s="11" t="s">
        <v>26</v>
      </c>
      <c r="E172" s="12">
        <v>31</v>
      </c>
      <c r="F172" s="32">
        <v>8</v>
      </c>
      <c r="G172" s="35" t="s">
        <v>56</v>
      </c>
      <c r="H172" s="14">
        <v>2015</v>
      </c>
      <c r="I172" s="32" t="s">
        <v>209</v>
      </c>
      <c r="J172" s="86" t="s">
        <v>210</v>
      </c>
      <c r="K172" s="115"/>
      <c r="L172" s="98"/>
      <c r="M172" s="98"/>
      <c r="N172" s="98"/>
      <c r="O172" s="98"/>
      <c r="P172" s="98"/>
      <c r="Q172" s="98"/>
      <c r="R172" s="98"/>
      <c r="S172" s="98">
        <v>21</v>
      </c>
      <c r="T172" s="98"/>
      <c r="U172" s="114"/>
      <c r="V172" s="109">
        <v>6</v>
      </c>
      <c r="W172" s="16">
        <f t="shared" si="7"/>
        <v>120</v>
      </c>
      <c r="X172" s="17"/>
      <c r="Y172" s="17"/>
      <c r="Z172" s="17" t="s">
        <v>162</v>
      </c>
      <c r="AA172" s="17" t="s">
        <v>162</v>
      </c>
      <c r="AB172" s="17"/>
      <c r="AC172" s="18"/>
      <c r="AD172" s="18"/>
      <c r="AE172" s="44"/>
      <c r="AF172" s="19" t="s">
        <v>32</v>
      </c>
      <c r="AG172" s="19" t="s">
        <v>33</v>
      </c>
      <c r="AH172" s="51" t="s">
        <v>89</v>
      </c>
    </row>
    <row r="173" spans="2:34" s="27" customFormat="1" ht="23.25" customHeight="1" thickBot="1" x14ac:dyDescent="0.25">
      <c r="B173" s="127">
        <v>156</v>
      </c>
      <c r="C173" s="10">
        <v>754</v>
      </c>
      <c r="D173" s="11" t="s">
        <v>26</v>
      </c>
      <c r="E173" s="12">
        <v>31</v>
      </c>
      <c r="F173" s="32">
        <v>8</v>
      </c>
      <c r="G173" s="35" t="s">
        <v>56</v>
      </c>
      <c r="H173" s="14">
        <v>2015</v>
      </c>
      <c r="I173" s="32" t="s">
        <v>211</v>
      </c>
      <c r="J173" s="86" t="s">
        <v>212</v>
      </c>
      <c r="K173" s="115"/>
      <c r="L173" s="98"/>
      <c r="M173" s="98"/>
      <c r="N173" s="98"/>
      <c r="O173" s="98"/>
      <c r="P173" s="98"/>
      <c r="Q173" s="98"/>
      <c r="R173" s="98"/>
      <c r="S173" s="98">
        <v>21</v>
      </c>
      <c r="T173" s="98"/>
      <c r="U173" s="114"/>
      <c r="V173" s="109">
        <v>7</v>
      </c>
      <c r="W173" s="16">
        <f t="shared" si="7"/>
        <v>140</v>
      </c>
      <c r="X173" s="17" t="s">
        <v>157</v>
      </c>
      <c r="Y173" s="17" t="s">
        <v>162</v>
      </c>
      <c r="Z173" s="17"/>
      <c r="AA173" s="17"/>
      <c r="AB173" s="17" t="s">
        <v>183</v>
      </c>
      <c r="AC173" s="18"/>
      <c r="AD173" s="18"/>
      <c r="AE173" s="44"/>
      <c r="AF173" s="19" t="s">
        <v>32</v>
      </c>
      <c r="AG173" s="19" t="s">
        <v>33</v>
      </c>
      <c r="AH173" s="51" t="s">
        <v>189</v>
      </c>
    </row>
    <row r="174" spans="2:34" s="27" customFormat="1" ht="23.25" customHeight="1" thickBot="1" x14ac:dyDescent="0.25">
      <c r="B174" s="126">
        <v>157</v>
      </c>
      <c r="C174" s="35">
        <v>72</v>
      </c>
      <c r="D174" s="11" t="s">
        <v>26</v>
      </c>
      <c r="E174" s="12">
        <v>31</v>
      </c>
      <c r="F174" s="32">
        <v>9</v>
      </c>
      <c r="G174" s="35" t="s">
        <v>27</v>
      </c>
      <c r="H174" s="14">
        <v>2015</v>
      </c>
      <c r="I174" s="32" t="s">
        <v>214</v>
      </c>
      <c r="J174" s="86" t="s">
        <v>215</v>
      </c>
      <c r="K174" s="115"/>
      <c r="L174" s="98"/>
      <c r="M174" s="98"/>
      <c r="N174" s="98"/>
      <c r="O174" s="98"/>
      <c r="P174" s="98"/>
      <c r="Q174" s="98"/>
      <c r="R174" s="98"/>
      <c r="S174" s="98"/>
      <c r="T174" s="98">
        <v>23</v>
      </c>
      <c r="U174" s="114"/>
      <c r="V174" s="109">
        <v>6</v>
      </c>
      <c r="W174" s="16">
        <f t="shared" si="7"/>
        <v>120</v>
      </c>
      <c r="X174" s="24"/>
      <c r="Y174" s="24"/>
      <c r="Z174" s="24" t="s">
        <v>161</v>
      </c>
      <c r="AA174" s="24"/>
      <c r="AB174" s="24" t="s">
        <v>161</v>
      </c>
      <c r="AC174" s="18"/>
      <c r="AD174" s="18"/>
      <c r="AE174" s="44"/>
      <c r="AF174" s="19" t="s">
        <v>32</v>
      </c>
      <c r="AG174" s="19" t="s">
        <v>33</v>
      </c>
      <c r="AH174" s="51" t="s">
        <v>216</v>
      </c>
    </row>
    <row r="175" spans="2:34" s="27" customFormat="1" ht="23.25" customHeight="1" thickBot="1" x14ac:dyDescent="0.25">
      <c r="B175" s="127">
        <v>158</v>
      </c>
      <c r="C175" s="35">
        <v>173</v>
      </c>
      <c r="D175" s="11" t="s">
        <v>26</v>
      </c>
      <c r="E175" s="12">
        <v>31</v>
      </c>
      <c r="F175" s="32">
        <v>9</v>
      </c>
      <c r="G175" s="35" t="s">
        <v>27</v>
      </c>
      <c r="H175" s="14">
        <v>2015</v>
      </c>
      <c r="I175" s="32" t="s">
        <v>217</v>
      </c>
      <c r="J175" s="86" t="s">
        <v>218</v>
      </c>
      <c r="K175" s="115"/>
      <c r="L175" s="98"/>
      <c r="M175" s="98"/>
      <c r="N175" s="98"/>
      <c r="O175" s="98"/>
      <c r="P175" s="98"/>
      <c r="Q175" s="98"/>
      <c r="R175" s="98"/>
      <c r="S175" s="98"/>
      <c r="T175" s="98">
        <v>23</v>
      </c>
      <c r="U175" s="114"/>
      <c r="V175" s="109">
        <v>7</v>
      </c>
      <c r="W175" s="16">
        <f t="shared" si="7"/>
        <v>140</v>
      </c>
      <c r="X175" s="24" t="s">
        <v>178</v>
      </c>
      <c r="Y175" s="24"/>
      <c r="Z175" s="24" t="s">
        <v>157</v>
      </c>
      <c r="AA175" s="24"/>
      <c r="AB175" s="24" t="s">
        <v>162</v>
      </c>
      <c r="AC175" s="18"/>
      <c r="AD175" s="18"/>
      <c r="AE175" s="44"/>
      <c r="AF175" s="19" t="s">
        <v>32</v>
      </c>
      <c r="AG175" s="19" t="s">
        <v>33</v>
      </c>
      <c r="AH175" s="51" t="s">
        <v>219</v>
      </c>
    </row>
    <row r="176" spans="2:34" s="27" customFormat="1" ht="23.25" customHeight="1" thickBot="1" x14ac:dyDescent="0.25">
      <c r="B176" s="126">
        <v>159</v>
      </c>
      <c r="C176" s="35">
        <v>184</v>
      </c>
      <c r="D176" s="11" t="s">
        <v>26</v>
      </c>
      <c r="E176" s="12">
        <v>31</v>
      </c>
      <c r="F176" s="32">
        <v>9</v>
      </c>
      <c r="G176" s="35" t="s">
        <v>27</v>
      </c>
      <c r="H176" s="14">
        <v>2015</v>
      </c>
      <c r="I176" s="32" t="s">
        <v>220</v>
      </c>
      <c r="J176" s="86" t="s">
        <v>221</v>
      </c>
      <c r="K176" s="118"/>
      <c r="L176" s="100"/>
      <c r="M176" s="100"/>
      <c r="N176" s="100"/>
      <c r="O176" s="100"/>
      <c r="P176" s="100"/>
      <c r="Q176" s="100"/>
      <c r="R176" s="100"/>
      <c r="S176" s="100"/>
      <c r="T176" s="98">
        <v>23</v>
      </c>
      <c r="U176" s="119"/>
      <c r="V176" s="109">
        <v>6</v>
      </c>
      <c r="W176" s="16">
        <f t="shared" si="7"/>
        <v>120</v>
      </c>
      <c r="X176" s="24"/>
      <c r="Y176" s="24"/>
      <c r="Z176" s="24" t="s">
        <v>166</v>
      </c>
      <c r="AA176" s="24" t="s">
        <v>166</v>
      </c>
      <c r="AB176" s="24"/>
      <c r="AC176" s="18"/>
      <c r="AD176" s="18"/>
      <c r="AE176" s="44"/>
      <c r="AF176" s="19" t="s">
        <v>32</v>
      </c>
      <c r="AG176" s="19" t="s">
        <v>33</v>
      </c>
      <c r="AH176" s="51" t="s">
        <v>262</v>
      </c>
    </row>
    <row r="177" spans="2:34" s="27" customFormat="1" ht="23.25" customHeight="1" thickBot="1" x14ac:dyDescent="0.25">
      <c r="B177" s="127">
        <v>160</v>
      </c>
      <c r="C177" s="35">
        <v>55</v>
      </c>
      <c r="D177" s="11" t="s">
        <v>26</v>
      </c>
      <c r="E177" s="12">
        <v>31</v>
      </c>
      <c r="F177" s="32">
        <v>9</v>
      </c>
      <c r="G177" s="35" t="s">
        <v>27</v>
      </c>
      <c r="H177" s="14">
        <v>2015</v>
      </c>
      <c r="I177" s="32" t="s">
        <v>223</v>
      </c>
      <c r="J177" s="86" t="s">
        <v>224</v>
      </c>
      <c r="K177" s="118"/>
      <c r="L177" s="100"/>
      <c r="M177" s="100"/>
      <c r="N177" s="100"/>
      <c r="O177" s="100"/>
      <c r="P177" s="100"/>
      <c r="Q177" s="100"/>
      <c r="R177" s="100"/>
      <c r="S177" s="100"/>
      <c r="T177" s="98">
        <v>23</v>
      </c>
      <c r="U177" s="119"/>
      <c r="V177" s="109">
        <v>7</v>
      </c>
      <c r="W177" s="16">
        <f t="shared" si="7"/>
        <v>140</v>
      </c>
      <c r="X177" s="24" t="s">
        <v>166</v>
      </c>
      <c r="Y177" s="24" t="s">
        <v>167</v>
      </c>
      <c r="Z177" s="24"/>
      <c r="AA177" s="24"/>
      <c r="AB177" s="24" t="s">
        <v>167</v>
      </c>
      <c r="AC177" s="18"/>
      <c r="AD177" s="18"/>
      <c r="AE177" s="44"/>
      <c r="AF177" s="19" t="s">
        <v>32</v>
      </c>
      <c r="AG177" s="19" t="s">
        <v>33</v>
      </c>
      <c r="AH177" s="51" t="s">
        <v>225</v>
      </c>
    </row>
    <row r="178" spans="2:34" s="27" customFormat="1" ht="23.25" customHeight="1" thickBot="1" x14ac:dyDescent="0.25">
      <c r="B178" s="126">
        <v>161</v>
      </c>
      <c r="C178" s="35">
        <v>312</v>
      </c>
      <c r="D178" s="11" t="s">
        <v>26</v>
      </c>
      <c r="E178" s="12">
        <v>31</v>
      </c>
      <c r="F178" s="32">
        <v>9</v>
      </c>
      <c r="G178" s="35" t="s">
        <v>27</v>
      </c>
      <c r="H178" s="14">
        <v>2015</v>
      </c>
      <c r="I178" s="32" t="s">
        <v>226</v>
      </c>
      <c r="J178" s="86" t="s">
        <v>227</v>
      </c>
      <c r="K178" s="118"/>
      <c r="L178" s="100"/>
      <c r="M178" s="100"/>
      <c r="N178" s="100"/>
      <c r="O178" s="100"/>
      <c r="P178" s="100"/>
      <c r="Q178" s="100"/>
      <c r="R178" s="100"/>
      <c r="S178" s="100"/>
      <c r="T178" s="98">
        <v>23</v>
      </c>
      <c r="U178" s="119"/>
      <c r="V178" s="109">
        <v>6</v>
      </c>
      <c r="W178" s="16">
        <f t="shared" si="7"/>
        <v>120</v>
      </c>
      <c r="X178" s="24"/>
      <c r="Y178" s="24" t="s">
        <v>161</v>
      </c>
      <c r="Z178" s="24"/>
      <c r="AA178" s="24" t="s">
        <v>161</v>
      </c>
      <c r="AB178" s="24"/>
      <c r="AC178" s="18"/>
      <c r="AD178" s="18"/>
      <c r="AE178" s="44"/>
      <c r="AF178" s="19" t="s">
        <v>32</v>
      </c>
      <c r="AG178" s="19" t="s">
        <v>33</v>
      </c>
      <c r="AH178" s="51" t="s">
        <v>34</v>
      </c>
    </row>
    <row r="179" spans="2:34" s="27" customFormat="1" ht="23.25" customHeight="1" thickBot="1" x14ac:dyDescent="0.25">
      <c r="B179" s="127">
        <v>162</v>
      </c>
      <c r="C179" s="10">
        <v>352</v>
      </c>
      <c r="D179" s="11" t="s">
        <v>26</v>
      </c>
      <c r="E179" s="12">
        <v>31</v>
      </c>
      <c r="F179" s="32">
        <v>9</v>
      </c>
      <c r="G179" s="35" t="s">
        <v>27</v>
      </c>
      <c r="H179" s="14">
        <v>2015</v>
      </c>
      <c r="I179" s="32" t="s">
        <v>228</v>
      </c>
      <c r="J179" s="86" t="s">
        <v>229</v>
      </c>
      <c r="K179" s="118"/>
      <c r="L179" s="100"/>
      <c r="M179" s="100"/>
      <c r="N179" s="100"/>
      <c r="O179" s="100"/>
      <c r="P179" s="100"/>
      <c r="Q179" s="100"/>
      <c r="R179" s="100"/>
      <c r="S179" s="100"/>
      <c r="T179" s="98">
        <v>23</v>
      </c>
      <c r="U179" s="119"/>
      <c r="V179" s="109">
        <v>7</v>
      </c>
      <c r="W179" s="16">
        <f t="shared" si="7"/>
        <v>140</v>
      </c>
      <c r="X179" s="24" t="s">
        <v>157</v>
      </c>
      <c r="Y179" s="24" t="s">
        <v>162</v>
      </c>
      <c r="Z179" s="24"/>
      <c r="AA179" s="24" t="s">
        <v>157</v>
      </c>
      <c r="AB179" s="24"/>
      <c r="AC179" s="18"/>
      <c r="AD179" s="18"/>
      <c r="AE179" s="44"/>
      <c r="AF179" s="19" t="s">
        <v>32</v>
      </c>
      <c r="AG179" s="19" t="s">
        <v>33</v>
      </c>
      <c r="AH179" s="51" t="s">
        <v>230</v>
      </c>
    </row>
    <row r="180" spans="2:34" s="27" customFormat="1" ht="23.25" customHeight="1" thickBot="1" x14ac:dyDescent="0.25">
      <c r="B180" s="126">
        <v>163</v>
      </c>
      <c r="C180" s="35">
        <v>72</v>
      </c>
      <c r="D180" s="11" t="s">
        <v>26</v>
      </c>
      <c r="E180" s="12">
        <v>31</v>
      </c>
      <c r="F180" s="32">
        <v>9</v>
      </c>
      <c r="G180" s="35" t="s">
        <v>56</v>
      </c>
      <c r="H180" s="14">
        <v>2015</v>
      </c>
      <c r="I180" s="32" t="s">
        <v>214</v>
      </c>
      <c r="J180" s="86" t="s">
        <v>215</v>
      </c>
      <c r="K180" s="118"/>
      <c r="L180" s="100"/>
      <c r="M180" s="100"/>
      <c r="N180" s="100"/>
      <c r="O180" s="100"/>
      <c r="P180" s="100"/>
      <c r="Q180" s="100"/>
      <c r="R180" s="100"/>
      <c r="S180" s="100"/>
      <c r="T180" s="100">
        <v>21</v>
      </c>
      <c r="U180" s="119"/>
      <c r="V180" s="109">
        <v>6</v>
      </c>
      <c r="W180" s="16">
        <f t="shared" si="7"/>
        <v>120</v>
      </c>
      <c r="X180" s="17" t="s">
        <v>161</v>
      </c>
      <c r="Y180" s="17" t="s">
        <v>161</v>
      </c>
      <c r="Z180" s="17"/>
      <c r="AA180" s="17"/>
      <c r="AB180" s="17"/>
      <c r="AC180" s="25"/>
      <c r="AD180" s="25"/>
      <c r="AE180" s="44"/>
      <c r="AF180" s="19" t="s">
        <v>32</v>
      </c>
      <c r="AG180" s="19" t="s">
        <v>33</v>
      </c>
      <c r="AH180" s="51" t="s">
        <v>216</v>
      </c>
    </row>
    <row r="181" spans="2:34" s="27" customFormat="1" ht="23.25" customHeight="1" thickBot="1" x14ac:dyDescent="0.25">
      <c r="B181" s="127">
        <v>164</v>
      </c>
      <c r="C181" s="35">
        <v>173</v>
      </c>
      <c r="D181" s="11" t="s">
        <v>26</v>
      </c>
      <c r="E181" s="12">
        <v>31</v>
      </c>
      <c r="F181" s="32">
        <v>9</v>
      </c>
      <c r="G181" s="35" t="s">
        <v>56</v>
      </c>
      <c r="H181" s="14">
        <v>2015</v>
      </c>
      <c r="I181" s="32" t="s">
        <v>217</v>
      </c>
      <c r="J181" s="86" t="s">
        <v>218</v>
      </c>
      <c r="K181" s="118"/>
      <c r="L181" s="100"/>
      <c r="M181" s="100"/>
      <c r="N181" s="100"/>
      <c r="O181" s="100"/>
      <c r="P181" s="100"/>
      <c r="Q181" s="100"/>
      <c r="R181" s="100"/>
      <c r="S181" s="100"/>
      <c r="T181" s="100">
        <v>21</v>
      </c>
      <c r="U181" s="119"/>
      <c r="V181" s="109">
        <v>7</v>
      </c>
      <c r="W181" s="16">
        <f t="shared" si="7"/>
        <v>140</v>
      </c>
      <c r="X181" s="17" t="s">
        <v>157</v>
      </c>
      <c r="Y181" s="17"/>
      <c r="Z181" s="17" t="s">
        <v>161</v>
      </c>
      <c r="AA181" s="17"/>
      <c r="AB181" s="17" t="s">
        <v>167</v>
      </c>
      <c r="AC181" s="25"/>
      <c r="AD181" s="25"/>
      <c r="AE181" s="44"/>
      <c r="AF181" s="19" t="s">
        <v>32</v>
      </c>
      <c r="AG181" s="19" t="s">
        <v>33</v>
      </c>
      <c r="AH181" s="51" t="s">
        <v>219</v>
      </c>
    </row>
    <row r="182" spans="2:34" s="27" customFormat="1" ht="23.25" customHeight="1" thickBot="1" x14ac:dyDescent="0.25">
      <c r="B182" s="126">
        <v>165</v>
      </c>
      <c r="C182" s="10">
        <v>609</v>
      </c>
      <c r="D182" s="11" t="s">
        <v>26</v>
      </c>
      <c r="E182" s="12">
        <v>31</v>
      </c>
      <c r="F182" s="32">
        <v>9</v>
      </c>
      <c r="G182" s="35" t="s">
        <v>56</v>
      </c>
      <c r="H182" s="14">
        <v>2015</v>
      </c>
      <c r="I182" s="32" t="s">
        <v>220</v>
      </c>
      <c r="J182" s="86" t="s">
        <v>221</v>
      </c>
      <c r="K182" s="118"/>
      <c r="L182" s="100"/>
      <c r="M182" s="100"/>
      <c r="N182" s="100"/>
      <c r="O182" s="100"/>
      <c r="P182" s="100"/>
      <c r="Q182" s="100"/>
      <c r="R182" s="100"/>
      <c r="S182" s="100"/>
      <c r="T182" s="100">
        <v>21</v>
      </c>
      <c r="U182" s="119"/>
      <c r="V182" s="109">
        <v>6</v>
      </c>
      <c r="W182" s="16">
        <f t="shared" si="7"/>
        <v>120</v>
      </c>
      <c r="X182" s="17"/>
      <c r="Y182" s="17"/>
      <c r="Z182" s="17"/>
      <c r="AA182" s="17" t="s">
        <v>161</v>
      </c>
      <c r="AB182" s="17" t="s">
        <v>198</v>
      </c>
      <c r="AC182" s="25"/>
      <c r="AD182" s="25"/>
      <c r="AE182" s="44"/>
      <c r="AF182" s="19" t="s">
        <v>32</v>
      </c>
      <c r="AG182" s="19" t="s">
        <v>33</v>
      </c>
      <c r="AH182" s="51" t="s">
        <v>222</v>
      </c>
    </row>
    <row r="183" spans="2:34" s="27" customFormat="1" ht="23.25" customHeight="1" thickBot="1" x14ac:dyDescent="0.25">
      <c r="B183" s="127">
        <v>166</v>
      </c>
      <c r="C183" s="35">
        <v>55</v>
      </c>
      <c r="D183" s="11" t="s">
        <v>26</v>
      </c>
      <c r="E183" s="12">
        <v>31</v>
      </c>
      <c r="F183" s="32">
        <v>9</v>
      </c>
      <c r="G183" s="35" t="s">
        <v>56</v>
      </c>
      <c r="H183" s="14">
        <v>2015</v>
      </c>
      <c r="I183" s="32" t="s">
        <v>223</v>
      </c>
      <c r="J183" s="86" t="s">
        <v>224</v>
      </c>
      <c r="K183" s="120"/>
      <c r="L183" s="101"/>
      <c r="M183" s="101"/>
      <c r="N183" s="101"/>
      <c r="O183" s="101"/>
      <c r="P183" s="101"/>
      <c r="Q183" s="101"/>
      <c r="R183" s="101"/>
      <c r="S183" s="101"/>
      <c r="T183" s="100">
        <v>21</v>
      </c>
      <c r="U183" s="121"/>
      <c r="V183" s="109">
        <v>7</v>
      </c>
      <c r="W183" s="16">
        <f t="shared" si="7"/>
        <v>140</v>
      </c>
      <c r="X183" s="17"/>
      <c r="Y183" s="17"/>
      <c r="Z183" s="17" t="s">
        <v>166</v>
      </c>
      <c r="AA183" s="17" t="s">
        <v>167</v>
      </c>
      <c r="AB183" s="17" t="s">
        <v>158</v>
      </c>
      <c r="AC183" s="25"/>
      <c r="AD183" s="25"/>
      <c r="AE183" s="44"/>
      <c r="AF183" s="19" t="s">
        <v>32</v>
      </c>
      <c r="AG183" s="19" t="s">
        <v>33</v>
      </c>
      <c r="AH183" s="51" t="s">
        <v>225</v>
      </c>
    </row>
    <row r="184" spans="2:34" s="27" customFormat="1" ht="23.25" customHeight="1" thickBot="1" x14ac:dyDescent="0.25">
      <c r="B184" s="126">
        <v>167</v>
      </c>
      <c r="C184" s="35">
        <v>312</v>
      </c>
      <c r="D184" s="11" t="s">
        <v>26</v>
      </c>
      <c r="E184" s="12">
        <v>31</v>
      </c>
      <c r="F184" s="32">
        <v>9</v>
      </c>
      <c r="G184" s="35" t="s">
        <v>56</v>
      </c>
      <c r="H184" s="14">
        <v>2015</v>
      </c>
      <c r="I184" s="32" t="s">
        <v>226</v>
      </c>
      <c r="J184" s="86" t="s">
        <v>227</v>
      </c>
      <c r="K184" s="120"/>
      <c r="L184" s="101"/>
      <c r="M184" s="101"/>
      <c r="N184" s="101"/>
      <c r="O184" s="101"/>
      <c r="P184" s="101"/>
      <c r="Q184" s="101"/>
      <c r="R184" s="101"/>
      <c r="S184" s="101"/>
      <c r="T184" s="100">
        <v>21</v>
      </c>
      <c r="U184" s="121"/>
      <c r="V184" s="109">
        <v>6</v>
      </c>
      <c r="W184" s="16">
        <f t="shared" si="7"/>
        <v>120</v>
      </c>
      <c r="X184" s="17"/>
      <c r="Y184" s="17" t="s">
        <v>162</v>
      </c>
      <c r="Z184" s="17"/>
      <c r="AA184" s="17" t="s">
        <v>162</v>
      </c>
      <c r="AB184" s="17"/>
      <c r="AC184" s="25"/>
      <c r="AD184" s="25"/>
      <c r="AE184" s="44"/>
      <c r="AF184" s="19" t="s">
        <v>32</v>
      </c>
      <c r="AG184" s="19" t="s">
        <v>33</v>
      </c>
      <c r="AH184" s="51" t="s">
        <v>34</v>
      </c>
    </row>
    <row r="185" spans="2:34" s="27" customFormat="1" ht="23.25" customHeight="1" thickBot="1" x14ac:dyDescent="0.25">
      <c r="B185" s="127">
        <v>168</v>
      </c>
      <c r="C185" s="35">
        <v>352</v>
      </c>
      <c r="D185" s="11" t="s">
        <v>26</v>
      </c>
      <c r="E185" s="12">
        <v>31</v>
      </c>
      <c r="F185" s="32">
        <v>9</v>
      </c>
      <c r="G185" s="35" t="s">
        <v>56</v>
      </c>
      <c r="H185" s="14">
        <v>2015</v>
      </c>
      <c r="I185" s="32" t="s">
        <v>228</v>
      </c>
      <c r="J185" s="86" t="s">
        <v>229</v>
      </c>
      <c r="K185" s="120"/>
      <c r="L185" s="101"/>
      <c r="M185" s="101"/>
      <c r="N185" s="101"/>
      <c r="O185" s="101"/>
      <c r="P185" s="101"/>
      <c r="Q185" s="101"/>
      <c r="R185" s="101"/>
      <c r="S185" s="101"/>
      <c r="T185" s="100">
        <v>21</v>
      </c>
      <c r="U185" s="121"/>
      <c r="V185" s="109">
        <v>7</v>
      </c>
      <c r="W185" s="16">
        <f t="shared" si="7"/>
        <v>140</v>
      </c>
      <c r="X185" s="17" t="s">
        <v>166</v>
      </c>
      <c r="Y185" s="17" t="s">
        <v>167</v>
      </c>
      <c r="Z185" s="17" t="s">
        <v>157</v>
      </c>
      <c r="AA185" s="17"/>
      <c r="AB185" s="17"/>
      <c r="AC185" s="25"/>
      <c r="AD185" s="25"/>
      <c r="AE185" s="44"/>
      <c r="AF185" s="19" t="s">
        <v>32</v>
      </c>
      <c r="AG185" s="19" t="s">
        <v>33</v>
      </c>
      <c r="AH185" s="51" t="s">
        <v>230</v>
      </c>
    </row>
    <row r="186" spans="2:34" s="27" customFormat="1" ht="23.25" customHeight="1" thickBot="1" x14ac:dyDescent="0.25">
      <c r="B186" s="126">
        <v>169</v>
      </c>
      <c r="C186" s="35">
        <v>72</v>
      </c>
      <c r="D186" s="11" t="s">
        <v>26</v>
      </c>
      <c r="E186" s="12">
        <v>31</v>
      </c>
      <c r="F186" s="32">
        <v>9</v>
      </c>
      <c r="G186" s="35" t="s">
        <v>62</v>
      </c>
      <c r="H186" s="14">
        <v>2015</v>
      </c>
      <c r="I186" s="32" t="s">
        <v>214</v>
      </c>
      <c r="J186" s="86" t="s">
        <v>215</v>
      </c>
      <c r="K186" s="120"/>
      <c r="L186" s="101"/>
      <c r="M186" s="101"/>
      <c r="N186" s="101"/>
      <c r="O186" s="101"/>
      <c r="P186" s="101"/>
      <c r="Q186" s="101"/>
      <c r="R186" s="101"/>
      <c r="S186" s="101"/>
      <c r="T186" s="100">
        <v>22</v>
      </c>
      <c r="U186" s="121"/>
      <c r="V186" s="109">
        <v>6</v>
      </c>
      <c r="W186" s="16">
        <f t="shared" ref="W186:W191" si="8">SUM(V186*20)</f>
        <v>120</v>
      </c>
      <c r="X186" s="24"/>
      <c r="Y186" s="24"/>
      <c r="Z186" s="24" t="s">
        <v>161</v>
      </c>
      <c r="AA186" s="24"/>
      <c r="AB186" s="24" t="s">
        <v>161</v>
      </c>
      <c r="AC186" s="18"/>
      <c r="AD186" s="18"/>
      <c r="AE186" s="44"/>
      <c r="AF186" s="19" t="s">
        <v>32</v>
      </c>
      <c r="AG186" s="19" t="s">
        <v>33</v>
      </c>
      <c r="AH186" s="51" t="s">
        <v>216</v>
      </c>
    </row>
    <row r="187" spans="2:34" s="27" customFormat="1" ht="23.25" customHeight="1" thickBot="1" x14ac:dyDescent="0.25">
      <c r="B187" s="127">
        <v>170</v>
      </c>
      <c r="C187" s="35">
        <v>173</v>
      </c>
      <c r="D187" s="11" t="s">
        <v>26</v>
      </c>
      <c r="E187" s="12">
        <v>31</v>
      </c>
      <c r="F187" s="32">
        <v>9</v>
      </c>
      <c r="G187" s="35" t="s">
        <v>62</v>
      </c>
      <c r="H187" s="14">
        <v>2015</v>
      </c>
      <c r="I187" s="32" t="s">
        <v>217</v>
      </c>
      <c r="J187" s="86" t="s">
        <v>218</v>
      </c>
      <c r="K187" s="120"/>
      <c r="L187" s="101"/>
      <c r="M187" s="101"/>
      <c r="N187" s="101"/>
      <c r="O187" s="101"/>
      <c r="P187" s="101"/>
      <c r="Q187" s="101"/>
      <c r="R187" s="101"/>
      <c r="S187" s="101"/>
      <c r="T187" s="100">
        <v>22</v>
      </c>
      <c r="U187" s="121"/>
      <c r="V187" s="109">
        <v>7</v>
      </c>
      <c r="W187" s="16">
        <f t="shared" si="8"/>
        <v>140</v>
      </c>
      <c r="X187" s="24" t="s">
        <v>178</v>
      </c>
      <c r="Y187" s="24"/>
      <c r="Z187" s="24" t="s">
        <v>157</v>
      </c>
      <c r="AA187" s="24"/>
      <c r="AB187" s="24" t="s">
        <v>162</v>
      </c>
      <c r="AC187" s="18"/>
      <c r="AD187" s="18"/>
      <c r="AE187" s="44"/>
      <c r="AF187" s="19" t="s">
        <v>32</v>
      </c>
      <c r="AG187" s="19" t="s">
        <v>33</v>
      </c>
      <c r="AH187" s="51" t="s">
        <v>219</v>
      </c>
    </row>
    <row r="188" spans="2:34" s="27" customFormat="1" ht="23.25" customHeight="1" thickBot="1" x14ac:dyDescent="0.25">
      <c r="B188" s="126">
        <v>171</v>
      </c>
      <c r="C188" s="35">
        <v>184</v>
      </c>
      <c r="D188" s="11" t="s">
        <v>26</v>
      </c>
      <c r="E188" s="12">
        <v>31</v>
      </c>
      <c r="F188" s="32">
        <v>9</v>
      </c>
      <c r="G188" s="35" t="s">
        <v>62</v>
      </c>
      <c r="H188" s="14">
        <v>2015</v>
      </c>
      <c r="I188" s="32" t="s">
        <v>220</v>
      </c>
      <c r="J188" s="86" t="s">
        <v>221</v>
      </c>
      <c r="K188" s="120"/>
      <c r="L188" s="101"/>
      <c r="M188" s="101"/>
      <c r="N188" s="101"/>
      <c r="O188" s="101"/>
      <c r="P188" s="101"/>
      <c r="Q188" s="101"/>
      <c r="R188" s="101"/>
      <c r="S188" s="101"/>
      <c r="T188" s="100">
        <v>22</v>
      </c>
      <c r="U188" s="121"/>
      <c r="V188" s="109">
        <v>6</v>
      </c>
      <c r="W188" s="16">
        <f t="shared" si="8"/>
        <v>120</v>
      </c>
      <c r="X188" s="24"/>
      <c r="Y188" s="24"/>
      <c r="Z188" s="24" t="s">
        <v>166</v>
      </c>
      <c r="AA188" s="24" t="s">
        <v>166</v>
      </c>
      <c r="AB188" s="24"/>
      <c r="AC188" s="18"/>
      <c r="AD188" s="18"/>
      <c r="AE188" s="44"/>
      <c r="AF188" s="19" t="s">
        <v>32</v>
      </c>
      <c r="AG188" s="19" t="s">
        <v>33</v>
      </c>
      <c r="AH188" s="51" t="s">
        <v>262</v>
      </c>
    </row>
    <row r="189" spans="2:34" s="27" customFormat="1" ht="23.25" customHeight="1" thickBot="1" x14ac:dyDescent="0.25">
      <c r="B189" s="127">
        <v>172</v>
      </c>
      <c r="C189" s="35">
        <v>55</v>
      </c>
      <c r="D189" s="11" t="s">
        <v>26</v>
      </c>
      <c r="E189" s="12">
        <v>31</v>
      </c>
      <c r="F189" s="32">
        <v>9</v>
      </c>
      <c r="G189" s="35" t="s">
        <v>62</v>
      </c>
      <c r="H189" s="14">
        <v>2015</v>
      </c>
      <c r="I189" s="32" t="s">
        <v>223</v>
      </c>
      <c r="J189" s="86" t="s">
        <v>224</v>
      </c>
      <c r="K189" s="120"/>
      <c r="L189" s="101"/>
      <c r="M189" s="101"/>
      <c r="N189" s="101"/>
      <c r="O189" s="101"/>
      <c r="P189" s="101"/>
      <c r="Q189" s="101"/>
      <c r="R189" s="101"/>
      <c r="S189" s="101"/>
      <c r="T189" s="100">
        <v>22</v>
      </c>
      <c r="U189" s="121"/>
      <c r="V189" s="109">
        <v>7</v>
      </c>
      <c r="W189" s="16">
        <f t="shared" si="8"/>
        <v>140</v>
      </c>
      <c r="X189" s="24" t="s">
        <v>166</v>
      </c>
      <c r="Y189" s="24" t="s">
        <v>167</v>
      </c>
      <c r="Z189" s="24"/>
      <c r="AA189" s="24"/>
      <c r="AB189" s="24" t="s">
        <v>167</v>
      </c>
      <c r="AC189" s="18"/>
      <c r="AD189" s="18"/>
      <c r="AE189" s="44"/>
      <c r="AF189" s="19" t="s">
        <v>32</v>
      </c>
      <c r="AG189" s="19" t="s">
        <v>33</v>
      </c>
      <c r="AH189" s="51" t="s">
        <v>225</v>
      </c>
    </row>
    <row r="190" spans="2:34" s="27" customFormat="1" ht="23.25" customHeight="1" thickBot="1" x14ac:dyDescent="0.25">
      <c r="B190" s="126">
        <v>173</v>
      </c>
      <c r="C190" s="35">
        <v>312</v>
      </c>
      <c r="D190" s="11" t="s">
        <v>26</v>
      </c>
      <c r="E190" s="12">
        <v>31</v>
      </c>
      <c r="F190" s="32">
        <v>9</v>
      </c>
      <c r="G190" s="35" t="s">
        <v>62</v>
      </c>
      <c r="H190" s="14">
        <v>2015</v>
      </c>
      <c r="I190" s="32" t="s">
        <v>226</v>
      </c>
      <c r="J190" s="86" t="s">
        <v>227</v>
      </c>
      <c r="K190" s="120"/>
      <c r="L190" s="101"/>
      <c r="M190" s="101"/>
      <c r="N190" s="101"/>
      <c r="O190" s="101"/>
      <c r="P190" s="101"/>
      <c r="Q190" s="101"/>
      <c r="R190" s="101"/>
      <c r="S190" s="101"/>
      <c r="T190" s="100">
        <v>22</v>
      </c>
      <c r="U190" s="121"/>
      <c r="V190" s="109">
        <v>6</v>
      </c>
      <c r="W190" s="16">
        <f t="shared" si="8"/>
        <v>120</v>
      </c>
      <c r="X190" s="24"/>
      <c r="Y190" s="24" t="s">
        <v>161</v>
      </c>
      <c r="Z190" s="24"/>
      <c r="AA190" s="24" t="s">
        <v>161</v>
      </c>
      <c r="AB190" s="24"/>
      <c r="AC190" s="18"/>
      <c r="AD190" s="18"/>
      <c r="AE190" s="44"/>
      <c r="AF190" s="19" t="s">
        <v>32</v>
      </c>
      <c r="AG190" s="19" t="s">
        <v>33</v>
      </c>
      <c r="AH190" s="51" t="s">
        <v>34</v>
      </c>
    </row>
    <row r="191" spans="2:34" s="27" customFormat="1" ht="23.25" customHeight="1" thickBot="1" x14ac:dyDescent="0.25">
      <c r="B191" s="127">
        <v>174</v>
      </c>
      <c r="C191" s="10">
        <v>352</v>
      </c>
      <c r="D191" s="11" t="s">
        <v>26</v>
      </c>
      <c r="E191" s="12">
        <v>31</v>
      </c>
      <c r="F191" s="32">
        <v>9</v>
      </c>
      <c r="G191" s="35" t="s">
        <v>62</v>
      </c>
      <c r="H191" s="14">
        <v>2015</v>
      </c>
      <c r="I191" s="32" t="s">
        <v>228</v>
      </c>
      <c r="J191" s="86" t="s">
        <v>229</v>
      </c>
      <c r="K191" s="120"/>
      <c r="L191" s="101"/>
      <c r="M191" s="101"/>
      <c r="N191" s="101"/>
      <c r="O191" s="101"/>
      <c r="P191" s="101"/>
      <c r="Q191" s="101"/>
      <c r="R191" s="101"/>
      <c r="S191" s="101"/>
      <c r="T191" s="100">
        <v>22</v>
      </c>
      <c r="U191" s="121"/>
      <c r="V191" s="109">
        <v>7</v>
      </c>
      <c r="W191" s="16">
        <f t="shared" si="8"/>
        <v>140</v>
      </c>
      <c r="X191" s="24" t="s">
        <v>157</v>
      </c>
      <c r="Y191" s="24" t="s">
        <v>162</v>
      </c>
      <c r="Z191" s="24"/>
      <c r="AA191" s="24" t="s">
        <v>157</v>
      </c>
      <c r="AB191" s="24"/>
      <c r="AC191" s="18"/>
      <c r="AD191" s="18"/>
      <c r="AE191" s="44"/>
      <c r="AF191" s="19" t="s">
        <v>32</v>
      </c>
      <c r="AG191" s="19" t="s">
        <v>33</v>
      </c>
      <c r="AH191" s="51" t="s">
        <v>230</v>
      </c>
    </row>
    <row r="192" spans="2:34" s="27" customFormat="1" ht="23.25" customHeight="1" thickBot="1" x14ac:dyDescent="0.25">
      <c r="B192" s="126">
        <v>175</v>
      </c>
      <c r="C192" s="32">
        <v>41</v>
      </c>
      <c r="D192" s="11" t="s">
        <v>26</v>
      </c>
      <c r="E192" s="12">
        <v>31</v>
      </c>
      <c r="F192" s="32">
        <v>10</v>
      </c>
      <c r="G192" s="35" t="s">
        <v>27</v>
      </c>
      <c r="H192" s="14">
        <v>2015</v>
      </c>
      <c r="I192" s="32" t="s">
        <v>214</v>
      </c>
      <c r="J192" s="86" t="s">
        <v>232</v>
      </c>
      <c r="K192" s="120"/>
      <c r="L192" s="101"/>
      <c r="M192" s="101"/>
      <c r="N192" s="101"/>
      <c r="O192" s="101"/>
      <c r="P192" s="101"/>
      <c r="Q192" s="101"/>
      <c r="R192" s="101"/>
      <c r="S192" s="101"/>
      <c r="T192" s="101"/>
      <c r="U192" s="119">
        <v>17</v>
      </c>
      <c r="V192" s="109">
        <v>8</v>
      </c>
      <c r="W192" s="16">
        <f t="shared" si="7"/>
        <v>160</v>
      </c>
      <c r="X192" s="17" t="s">
        <v>158</v>
      </c>
      <c r="Y192" s="17" t="s">
        <v>158</v>
      </c>
      <c r="Z192" s="17"/>
      <c r="AA192" s="17" t="s">
        <v>158</v>
      </c>
      <c r="AB192" s="17" t="s">
        <v>157</v>
      </c>
      <c r="AC192" s="18"/>
      <c r="AD192" s="18"/>
      <c r="AE192" s="44"/>
      <c r="AF192" s="19" t="s">
        <v>32</v>
      </c>
      <c r="AG192" s="19" t="s">
        <v>33</v>
      </c>
      <c r="AH192" s="51" t="s">
        <v>252</v>
      </c>
    </row>
    <row r="193" spans="2:34" s="27" customFormat="1" ht="23.25" customHeight="1" thickBot="1" x14ac:dyDescent="0.25">
      <c r="B193" s="127">
        <v>176</v>
      </c>
      <c r="C193" s="32">
        <v>41</v>
      </c>
      <c r="D193" s="11" t="s">
        <v>26</v>
      </c>
      <c r="E193" s="12">
        <v>31</v>
      </c>
      <c r="F193" s="32">
        <v>10</v>
      </c>
      <c r="G193" s="35" t="s">
        <v>56</v>
      </c>
      <c r="H193" s="14">
        <v>2015</v>
      </c>
      <c r="I193" s="32" t="s">
        <v>214</v>
      </c>
      <c r="J193" s="86" t="s">
        <v>232</v>
      </c>
      <c r="K193" s="122"/>
      <c r="L193" s="123"/>
      <c r="M193" s="123"/>
      <c r="N193" s="123"/>
      <c r="O193" s="123"/>
      <c r="P193" s="123"/>
      <c r="Q193" s="123"/>
      <c r="R193" s="123"/>
      <c r="S193" s="123"/>
      <c r="T193" s="123"/>
      <c r="U193" s="124">
        <v>20</v>
      </c>
      <c r="V193" s="109">
        <v>8</v>
      </c>
      <c r="W193" s="16">
        <f t="shared" si="7"/>
        <v>160</v>
      </c>
      <c r="X193" s="24" t="s">
        <v>177</v>
      </c>
      <c r="Y193" s="24" t="s">
        <v>177</v>
      </c>
      <c r="Z193" s="24"/>
      <c r="AA193" s="24" t="s">
        <v>177</v>
      </c>
      <c r="AB193" s="24" t="s">
        <v>178</v>
      </c>
      <c r="AC193" s="18"/>
      <c r="AD193" s="18"/>
      <c r="AE193" s="44"/>
      <c r="AF193" s="19" t="s">
        <v>32</v>
      </c>
      <c r="AG193" s="19" t="s">
        <v>33</v>
      </c>
      <c r="AH193" s="51" t="s">
        <v>252</v>
      </c>
    </row>
    <row r="194" spans="2:34" ht="15" x14ac:dyDescent="0.2">
      <c r="I194" s="43"/>
      <c r="J194" s="36"/>
      <c r="V194" s="37"/>
      <c r="W194" s="37"/>
      <c r="X194" s="38"/>
      <c r="Y194" s="38"/>
      <c r="Z194" s="38"/>
      <c r="AA194" s="38"/>
      <c r="AB194" s="38"/>
      <c r="AC194" s="39"/>
      <c r="AD194" s="39"/>
      <c r="AE194" s="39"/>
      <c r="AF194" s="39"/>
      <c r="AG194" s="39"/>
      <c r="AH194" s="48"/>
    </row>
    <row r="195" spans="2:34" ht="15" x14ac:dyDescent="0.2">
      <c r="J195" s="3"/>
      <c r="V195" s="37">
        <f>SUM(V18:V194)</f>
        <v>952</v>
      </c>
      <c r="W195" s="37"/>
      <c r="X195" s="38"/>
      <c r="Y195" s="38"/>
      <c r="Z195" s="38"/>
      <c r="AA195" s="38"/>
      <c r="AB195" s="38"/>
      <c r="AC195" s="39"/>
      <c r="AD195" s="39"/>
      <c r="AE195" s="39"/>
      <c r="AF195" s="39"/>
      <c r="AG195" s="39"/>
      <c r="AH195" s="49"/>
    </row>
    <row r="196" spans="2:34" ht="15" x14ac:dyDescent="0.2">
      <c r="J196" s="3"/>
      <c r="V196" s="37"/>
      <c r="W196" s="37"/>
      <c r="X196" s="38"/>
      <c r="Y196" s="38"/>
      <c r="Z196" s="38"/>
      <c r="AA196" s="38"/>
      <c r="AB196" s="38"/>
      <c r="AC196" s="39"/>
      <c r="AD196" s="39"/>
      <c r="AE196" s="39"/>
      <c r="AF196" s="39"/>
      <c r="AG196" s="39"/>
      <c r="AH196" s="50"/>
    </row>
    <row r="197" spans="2:34" ht="15" x14ac:dyDescent="0.2">
      <c r="J197" s="3"/>
      <c r="V197" s="37"/>
      <c r="W197" s="37"/>
      <c r="X197" s="38"/>
      <c r="Y197" s="38"/>
      <c r="Z197" s="38"/>
      <c r="AA197" s="38"/>
      <c r="AB197" s="38"/>
      <c r="AC197" s="39"/>
      <c r="AD197" s="39"/>
      <c r="AE197" s="39"/>
      <c r="AF197" s="39"/>
      <c r="AG197" s="39"/>
      <c r="AH197" s="49"/>
    </row>
    <row r="198" spans="2:34" ht="15" x14ac:dyDescent="0.2">
      <c r="J198" s="3"/>
      <c r="N198" s="347">
        <f>SUM(U193,U192,T191,T185,T179,S173,S167,R161,R155,R149,Q143,Q137,P131,P125,P119,P113,O107,O101,O95,N89,N83,N77,N71,M65,M59,M53,L47,K41,K35,K29,K23)</f>
        <v>691</v>
      </c>
      <c r="O198" s="347"/>
      <c r="P198" s="347"/>
      <c r="Q198" s="347"/>
      <c r="R198" s="347"/>
      <c r="V198" s="37"/>
      <c r="W198" s="37"/>
      <c r="X198" s="38"/>
      <c r="Y198" s="38"/>
      <c r="Z198" s="38"/>
      <c r="AA198" s="38"/>
      <c r="AB198" s="38"/>
      <c r="AC198" s="39"/>
      <c r="AD198" s="39"/>
      <c r="AE198" s="39"/>
      <c r="AF198" s="39"/>
      <c r="AG198" s="39"/>
      <c r="AH198" s="49"/>
    </row>
    <row r="199" spans="2:34" ht="15" x14ac:dyDescent="0.2">
      <c r="J199" s="3"/>
      <c r="V199" s="37"/>
      <c r="W199" s="37"/>
      <c r="X199" s="38"/>
      <c r="Y199" s="38"/>
      <c r="Z199" s="38"/>
      <c r="AA199" s="38"/>
      <c r="AB199" s="38"/>
      <c r="AC199" s="39"/>
      <c r="AD199" s="39"/>
      <c r="AE199" s="39"/>
      <c r="AF199" s="39"/>
      <c r="AG199" s="39"/>
      <c r="AH199" s="49"/>
    </row>
    <row r="200" spans="2:34" ht="15" x14ac:dyDescent="0.2">
      <c r="J200" s="3"/>
      <c r="V200" s="40"/>
      <c r="W200" s="40"/>
      <c r="X200" s="38"/>
      <c r="Y200" s="38"/>
      <c r="Z200" s="38"/>
      <c r="AA200" s="38"/>
      <c r="AB200" s="38"/>
      <c r="AC200" s="39"/>
      <c r="AD200" s="39"/>
      <c r="AE200" s="39"/>
      <c r="AF200" s="39"/>
      <c r="AG200" s="39"/>
      <c r="AH200" s="49"/>
    </row>
    <row r="201" spans="2:34" ht="15" x14ac:dyDescent="0.2">
      <c r="X201" s="38"/>
      <c r="Y201" s="38"/>
      <c r="Z201" s="38"/>
      <c r="AA201" s="38"/>
      <c r="AB201" s="38"/>
      <c r="AC201" s="39"/>
      <c r="AD201" s="39"/>
      <c r="AE201" s="39"/>
      <c r="AF201" s="39"/>
      <c r="AG201" s="39"/>
    </row>
    <row r="202" spans="2:34" ht="15" x14ac:dyDescent="0.2">
      <c r="X202" s="38"/>
      <c r="Y202" s="38"/>
      <c r="Z202" s="38"/>
      <c r="AA202" s="38"/>
      <c r="AB202" s="38"/>
      <c r="AC202" s="39"/>
      <c r="AD202" s="39"/>
      <c r="AE202" s="39"/>
      <c r="AF202" s="39"/>
      <c r="AG202" s="39"/>
    </row>
    <row r="203" spans="2:34" ht="15" x14ac:dyDescent="0.2">
      <c r="X203" s="38"/>
      <c r="Y203" s="38"/>
      <c r="Z203" s="38"/>
      <c r="AA203" s="38"/>
      <c r="AB203" s="38"/>
      <c r="AC203" s="39"/>
      <c r="AD203" s="39"/>
      <c r="AE203" s="39"/>
      <c r="AF203" s="39"/>
      <c r="AG203" s="39"/>
    </row>
    <row r="204" spans="2:34" ht="15" x14ac:dyDescent="0.2">
      <c r="X204" s="38"/>
      <c r="Y204" s="38"/>
      <c r="Z204" s="38"/>
      <c r="AA204" s="38"/>
      <c r="AB204" s="38"/>
      <c r="AC204" s="39"/>
      <c r="AD204" s="39"/>
      <c r="AE204" s="39"/>
      <c r="AF204" s="39"/>
      <c r="AG204" s="39"/>
    </row>
    <row r="205" spans="2:34" ht="15" x14ac:dyDescent="0.2">
      <c r="X205" s="38"/>
      <c r="Y205" s="38"/>
      <c r="Z205" s="38"/>
      <c r="AA205" s="38"/>
      <c r="AB205" s="38"/>
      <c r="AC205" s="39"/>
      <c r="AD205" s="39"/>
      <c r="AE205" s="39"/>
      <c r="AF205" s="39"/>
      <c r="AG205" s="39"/>
    </row>
    <row r="206" spans="2:34" ht="15" x14ac:dyDescent="0.2">
      <c r="X206" s="38"/>
      <c r="Y206" s="38"/>
      <c r="Z206" s="38"/>
      <c r="AA206" s="38"/>
      <c r="AB206" s="38"/>
      <c r="AC206" s="39"/>
      <c r="AD206" s="39"/>
      <c r="AE206" s="39"/>
      <c r="AF206" s="39"/>
      <c r="AG206" s="39"/>
    </row>
    <row r="207" spans="2:34" ht="15" x14ac:dyDescent="0.2">
      <c r="X207" s="38"/>
      <c r="Y207" s="38"/>
      <c r="Z207" s="38"/>
      <c r="AA207" s="38"/>
      <c r="AB207" s="38"/>
      <c r="AC207" s="39"/>
      <c r="AD207" s="39"/>
      <c r="AE207" s="39"/>
      <c r="AF207" s="39"/>
      <c r="AG207" s="39"/>
    </row>
    <row r="208" spans="2:34" ht="15" x14ac:dyDescent="0.2">
      <c r="X208" s="38"/>
      <c r="Y208" s="38"/>
      <c r="Z208" s="38"/>
      <c r="AA208" s="38"/>
      <c r="AB208" s="38"/>
      <c r="AC208" s="39"/>
      <c r="AD208" s="39"/>
      <c r="AE208" s="39"/>
      <c r="AF208" s="39"/>
      <c r="AG208" s="39"/>
    </row>
    <row r="209" spans="24:33" ht="15" x14ac:dyDescent="0.2">
      <c r="X209" s="38"/>
      <c r="Y209" s="38"/>
      <c r="Z209" s="38"/>
      <c r="AA209" s="38"/>
      <c r="AB209" s="38"/>
      <c r="AC209" s="39"/>
      <c r="AD209" s="39"/>
      <c r="AE209" s="39"/>
      <c r="AF209" s="39"/>
      <c r="AG209" s="39"/>
    </row>
    <row r="210" spans="24:33" ht="15" x14ac:dyDescent="0.2">
      <c r="X210" s="38"/>
      <c r="Y210" s="38"/>
      <c r="Z210" s="38"/>
      <c r="AA210" s="38"/>
      <c r="AB210" s="38"/>
      <c r="AC210" s="39"/>
      <c r="AD210" s="39"/>
      <c r="AE210" s="39"/>
      <c r="AF210" s="39"/>
      <c r="AG210" s="39"/>
    </row>
    <row r="211" spans="24:33" ht="15" x14ac:dyDescent="0.2">
      <c r="X211" s="38"/>
      <c r="Y211" s="38"/>
      <c r="Z211" s="38"/>
      <c r="AA211" s="38"/>
      <c r="AB211" s="38"/>
      <c r="AC211" s="39"/>
      <c r="AD211" s="39"/>
      <c r="AE211" s="39"/>
      <c r="AF211" s="39"/>
      <c r="AG211" s="39"/>
    </row>
    <row r="212" spans="24:33" ht="15" x14ac:dyDescent="0.2">
      <c r="X212" s="38"/>
      <c r="Y212" s="38"/>
      <c r="Z212" s="38"/>
      <c r="AA212" s="38"/>
      <c r="AB212" s="38"/>
      <c r="AC212" s="39"/>
      <c r="AD212" s="39"/>
      <c r="AE212" s="39"/>
      <c r="AF212" s="39"/>
      <c r="AG212" s="39"/>
    </row>
    <row r="213" spans="24:33" ht="15" x14ac:dyDescent="0.2">
      <c r="X213" s="38"/>
      <c r="Y213" s="38"/>
      <c r="Z213" s="38"/>
      <c r="AA213" s="38"/>
      <c r="AB213" s="38"/>
      <c r="AC213" s="39"/>
      <c r="AD213" s="39"/>
      <c r="AE213" s="39"/>
      <c r="AF213" s="39"/>
      <c r="AG213" s="39"/>
    </row>
    <row r="214" spans="24:33" ht="15" x14ac:dyDescent="0.2">
      <c r="X214" s="38"/>
      <c r="Y214" s="38"/>
      <c r="Z214" s="38"/>
      <c r="AA214" s="38"/>
      <c r="AB214" s="38"/>
      <c r="AC214" s="39"/>
      <c r="AD214" s="39"/>
      <c r="AE214" s="39"/>
      <c r="AF214" s="39"/>
      <c r="AG214" s="39"/>
    </row>
    <row r="215" spans="24:33" ht="15" x14ac:dyDescent="0.2">
      <c r="X215" s="38"/>
      <c r="Y215" s="38"/>
      <c r="Z215" s="38"/>
      <c r="AA215" s="38"/>
      <c r="AB215" s="38"/>
      <c r="AC215" s="39"/>
      <c r="AD215" s="39"/>
      <c r="AE215" s="39"/>
      <c r="AF215" s="39"/>
      <c r="AG215" s="39"/>
    </row>
    <row r="216" spans="24:33" ht="15" x14ac:dyDescent="0.2">
      <c r="X216" s="38"/>
      <c r="Y216" s="38"/>
      <c r="Z216" s="38"/>
      <c r="AA216" s="38"/>
      <c r="AB216" s="38"/>
      <c r="AC216" s="39"/>
      <c r="AD216" s="39"/>
      <c r="AE216" s="39"/>
      <c r="AF216" s="39"/>
      <c r="AG216" s="39"/>
    </row>
    <row r="217" spans="24:33" ht="15" x14ac:dyDescent="0.2">
      <c r="X217" s="38"/>
      <c r="Y217" s="38"/>
      <c r="Z217" s="38"/>
      <c r="AA217" s="38"/>
      <c r="AB217" s="38"/>
      <c r="AC217" s="39"/>
      <c r="AD217" s="39"/>
      <c r="AE217" s="39"/>
      <c r="AF217" s="39"/>
      <c r="AG217" s="39"/>
    </row>
    <row r="218" spans="24:33" ht="15" x14ac:dyDescent="0.2">
      <c r="X218" s="38"/>
      <c r="Y218" s="38"/>
      <c r="Z218" s="38"/>
      <c r="AA218" s="38"/>
      <c r="AB218" s="38"/>
      <c r="AC218" s="39"/>
      <c r="AD218" s="39"/>
      <c r="AE218" s="39"/>
      <c r="AF218" s="39"/>
      <c r="AG218" s="39"/>
    </row>
    <row r="219" spans="24:33" ht="15" x14ac:dyDescent="0.2">
      <c r="X219" s="38"/>
      <c r="Y219" s="38"/>
      <c r="Z219" s="38"/>
      <c r="AA219" s="38"/>
      <c r="AB219" s="38"/>
      <c r="AC219" s="39"/>
      <c r="AD219" s="39"/>
      <c r="AE219" s="39"/>
      <c r="AF219" s="39"/>
      <c r="AG219" s="39"/>
    </row>
    <row r="220" spans="24:33" ht="15" x14ac:dyDescent="0.2">
      <c r="X220" s="38"/>
      <c r="Y220" s="38"/>
      <c r="Z220" s="38"/>
      <c r="AA220" s="38"/>
      <c r="AB220" s="38"/>
      <c r="AC220" s="39"/>
      <c r="AD220" s="39"/>
      <c r="AE220" s="39"/>
      <c r="AF220" s="39"/>
      <c r="AG220" s="39"/>
    </row>
    <row r="221" spans="24:33" ht="15" x14ac:dyDescent="0.2">
      <c r="X221" s="38"/>
      <c r="Y221" s="38"/>
      <c r="Z221" s="38"/>
      <c r="AA221" s="38"/>
      <c r="AB221" s="38"/>
      <c r="AC221" s="39"/>
      <c r="AD221" s="39"/>
      <c r="AE221" s="39"/>
      <c r="AF221" s="39"/>
      <c r="AG221" s="39"/>
    </row>
    <row r="222" spans="24:33" ht="15" x14ac:dyDescent="0.2">
      <c r="X222" s="38"/>
      <c r="Y222" s="38"/>
      <c r="Z222" s="38"/>
      <c r="AA222" s="38"/>
      <c r="AB222" s="38"/>
      <c r="AC222" s="39"/>
      <c r="AD222" s="39"/>
      <c r="AE222" s="39"/>
      <c r="AF222" s="39"/>
      <c r="AG222" s="39"/>
    </row>
    <row r="223" spans="24:33" ht="15" x14ac:dyDescent="0.2">
      <c r="X223" s="38"/>
      <c r="Y223" s="38"/>
      <c r="Z223" s="38"/>
      <c r="AA223" s="38"/>
      <c r="AB223" s="38"/>
      <c r="AC223" s="39"/>
      <c r="AD223" s="39"/>
      <c r="AE223" s="39"/>
      <c r="AF223" s="39"/>
      <c r="AG223" s="39"/>
    </row>
    <row r="224" spans="24:33" ht="15" x14ac:dyDescent="0.2">
      <c r="X224" s="38"/>
      <c r="Y224" s="38"/>
      <c r="Z224" s="38"/>
      <c r="AA224" s="38"/>
      <c r="AB224" s="38"/>
      <c r="AC224" s="39"/>
      <c r="AD224" s="39"/>
      <c r="AE224" s="39"/>
      <c r="AF224" s="39"/>
      <c r="AG224" s="39"/>
    </row>
    <row r="225" spans="24:33" ht="15" x14ac:dyDescent="0.2">
      <c r="X225" s="38"/>
      <c r="Y225" s="38"/>
      <c r="Z225" s="38"/>
      <c r="AA225" s="38"/>
      <c r="AB225" s="38"/>
      <c r="AC225" s="39"/>
      <c r="AD225" s="39"/>
      <c r="AE225" s="39"/>
      <c r="AF225" s="39"/>
      <c r="AG225" s="39"/>
    </row>
    <row r="226" spans="24:33" ht="15" x14ac:dyDescent="0.2">
      <c r="X226" s="38"/>
      <c r="Y226" s="38"/>
      <c r="Z226" s="38"/>
      <c r="AA226" s="38"/>
      <c r="AB226" s="38"/>
      <c r="AC226" s="39"/>
      <c r="AD226" s="39"/>
      <c r="AE226" s="39"/>
      <c r="AF226" s="39"/>
      <c r="AG226" s="39"/>
    </row>
    <row r="227" spans="24:33" ht="15" x14ac:dyDescent="0.2">
      <c r="X227" s="38"/>
      <c r="Y227" s="38"/>
      <c r="Z227" s="38"/>
      <c r="AA227" s="38"/>
      <c r="AB227" s="38"/>
      <c r="AC227" s="39"/>
      <c r="AD227" s="39"/>
      <c r="AE227" s="39"/>
      <c r="AF227" s="39"/>
      <c r="AG227" s="39"/>
    </row>
    <row r="228" spans="24:33" ht="15" x14ac:dyDescent="0.2">
      <c r="X228" s="38"/>
      <c r="Y228" s="38"/>
      <c r="Z228" s="38"/>
      <c r="AA228" s="38"/>
      <c r="AB228" s="38"/>
      <c r="AC228" s="39"/>
      <c r="AD228" s="39"/>
      <c r="AE228" s="39"/>
      <c r="AF228" s="39"/>
      <c r="AG228" s="39"/>
    </row>
    <row r="229" spans="24:33" ht="15" x14ac:dyDescent="0.2">
      <c r="X229" s="38"/>
      <c r="Y229" s="38"/>
      <c r="Z229" s="38"/>
      <c r="AA229" s="38"/>
      <c r="AB229" s="38"/>
      <c r="AC229" s="39"/>
      <c r="AD229" s="39"/>
      <c r="AE229" s="39"/>
      <c r="AF229" s="39"/>
      <c r="AG229" s="39"/>
    </row>
    <row r="230" spans="24:33" ht="15" x14ac:dyDescent="0.2">
      <c r="X230" s="38"/>
      <c r="Y230" s="38"/>
      <c r="Z230" s="38"/>
      <c r="AA230" s="38"/>
      <c r="AB230" s="38"/>
      <c r="AC230" s="39"/>
      <c r="AD230" s="39"/>
      <c r="AE230" s="39"/>
      <c r="AF230" s="39"/>
      <c r="AG230" s="39"/>
    </row>
    <row r="231" spans="24:33" ht="15" x14ac:dyDescent="0.2">
      <c r="X231" s="38"/>
      <c r="Y231" s="38"/>
      <c r="Z231" s="38"/>
      <c r="AA231" s="38"/>
      <c r="AB231" s="38"/>
      <c r="AC231" s="39"/>
      <c r="AD231" s="39"/>
      <c r="AE231" s="39"/>
      <c r="AF231" s="39"/>
      <c r="AG231" s="39"/>
    </row>
    <row r="232" spans="24:33" ht="15" x14ac:dyDescent="0.2">
      <c r="X232" s="38"/>
      <c r="Y232" s="38"/>
      <c r="Z232" s="38"/>
      <c r="AA232" s="38"/>
      <c r="AB232" s="38"/>
      <c r="AC232" s="39"/>
      <c r="AD232" s="39"/>
      <c r="AE232" s="39"/>
      <c r="AF232" s="39"/>
      <c r="AG232" s="39"/>
    </row>
    <row r="233" spans="24:33" ht="15" x14ac:dyDescent="0.2">
      <c r="X233" s="38"/>
      <c r="Y233" s="38"/>
      <c r="Z233" s="38"/>
      <c r="AA233" s="38"/>
      <c r="AB233" s="38"/>
      <c r="AC233" s="39"/>
      <c r="AD233" s="39"/>
      <c r="AE233" s="39"/>
      <c r="AF233" s="39"/>
      <c r="AG233" s="39"/>
    </row>
    <row r="234" spans="24:33" ht="15" x14ac:dyDescent="0.2">
      <c r="X234" s="38"/>
      <c r="Y234" s="38"/>
      <c r="Z234" s="38"/>
      <c r="AA234" s="38"/>
      <c r="AB234" s="38"/>
      <c r="AC234" s="39"/>
      <c r="AD234" s="39"/>
      <c r="AE234" s="39"/>
      <c r="AF234" s="39"/>
      <c r="AG234" s="39"/>
    </row>
    <row r="235" spans="24:33" ht="15" x14ac:dyDescent="0.2">
      <c r="X235" s="38"/>
      <c r="Y235" s="38"/>
      <c r="Z235" s="38"/>
      <c r="AA235" s="38"/>
      <c r="AB235" s="38"/>
      <c r="AC235" s="39"/>
      <c r="AD235" s="39"/>
      <c r="AE235" s="39"/>
      <c r="AF235" s="39"/>
      <c r="AG235" s="39"/>
    </row>
    <row r="236" spans="24:33" ht="15" x14ac:dyDescent="0.2">
      <c r="X236" s="38"/>
      <c r="Y236" s="38"/>
      <c r="Z236" s="38"/>
      <c r="AA236" s="38"/>
      <c r="AB236" s="38"/>
      <c r="AC236" s="39"/>
      <c r="AD236" s="39"/>
      <c r="AE236" s="39"/>
      <c r="AF236" s="39"/>
      <c r="AG236" s="39"/>
    </row>
    <row r="237" spans="24:33" ht="15" x14ac:dyDescent="0.2">
      <c r="X237" s="38"/>
      <c r="Y237" s="38"/>
      <c r="Z237" s="38"/>
      <c r="AA237" s="38"/>
      <c r="AB237" s="38"/>
      <c r="AC237" s="39"/>
      <c r="AD237" s="39"/>
      <c r="AE237" s="39"/>
      <c r="AF237" s="39"/>
      <c r="AG237" s="39"/>
    </row>
    <row r="238" spans="24:33" ht="15" x14ac:dyDescent="0.2">
      <c r="X238" s="38"/>
      <c r="Y238" s="38"/>
      <c r="Z238" s="38"/>
      <c r="AA238" s="38"/>
      <c r="AB238" s="38"/>
      <c r="AC238" s="39"/>
      <c r="AD238" s="39"/>
      <c r="AE238" s="39"/>
      <c r="AF238" s="39"/>
      <c r="AG238" s="39"/>
    </row>
    <row r="239" spans="24:33" ht="15" x14ac:dyDescent="0.2">
      <c r="X239" s="38"/>
      <c r="Y239" s="38"/>
      <c r="Z239" s="38"/>
      <c r="AA239" s="38"/>
      <c r="AB239" s="38"/>
      <c r="AC239" s="39"/>
      <c r="AD239" s="39"/>
      <c r="AE239" s="39"/>
      <c r="AF239" s="39"/>
      <c r="AG239" s="39"/>
    </row>
    <row r="240" spans="24:33" ht="15" x14ac:dyDescent="0.2">
      <c r="X240" s="38"/>
      <c r="Y240" s="38"/>
      <c r="Z240" s="38"/>
      <c r="AA240" s="38"/>
      <c r="AB240" s="38"/>
      <c r="AC240" s="39"/>
      <c r="AD240" s="39"/>
      <c r="AE240" s="39"/>
      <c r="AF240" s="39"/>
      <c r="AG240" s="39"/>
    </row>
    <row r="241" spans="24:33" ht="15" x14ac:dyDescent="0.2">
      <c r="X241" s="38"/>
      <c r="Y241" s="38"/>
      <c r="Z241" s="38"/>
      <c r="AA241" s="38"/>
      <c r="AB241" s="38"/>
      <c r="AC241" s="39"/>
      <c r="AD241" s="39"/>
      <c r="AE241" s="39"/>
      <c r="AF241" s="39"/>
      <c r="AG241" s="39"/>
    </row>
    <row r="242" spans="24:33" ht="15" x14ac:dyDescent="0.2">
      <c r="X242" s="38"/>
      <c r="Y242" s="38"/>
      <c r="Z242" s="38"/>
      <c r="AA242" s="38"/>
      <c r="AB242" s="38"/>
      <c r="AC242" s="39"/>
      <c r="AD242" s="39"/>
      <c r="AE242" s="39"/>
      <c r="AF242" s="39"/>
      <c r="AG242" s="39"/>
    </row>
    <row r="243" spans="24:33" ht="15" x14ac:dyDescent="0.2">
      <c r="X243" s="38"/>
      <c r="Y243" s="38"/>
      <c r="Z243" s="38"/>
      <c r="AA243" s="38"/>
      <c r="AB243" s="38"/>
      <c r="AC243" s="39"/>
      <c r="AD243" s="39"/>
      <c r="AE243" s="39"/>
      <c r="AF243" s="39"/>
      <c r="AG243" s="39"/>
    </row>
    <row r="244" spans="24:33" ht="15" x14ac:dyDescent="0.2">
      <c r="X244" s="38"/>
      <c r="Y244" s="38"/>
      <c r="Z244" s="38"/>
      <c r="AA244" s="38"/>
      <c r="AB244" s="38"/>
      <c r="AC244" s="39"/>
      <c r="AD244" s="39"/>
      <c r="AE244" s="39"/>
      <c r="AF244" s="39"/>
      <c r="AG244" s="39"/>
    </row>
    <row r="245" spans="24:33" ht="15" x14ac:dyDescent="0.2">
      <c r="X245" s="38"/>
      <c r="Y245" s="38"/>
      <c r="Z245" s="38"/>
      <c r="AA245" s="38"/>
      <c r="AB245" s="38"/>
      <c r="AC245" s="39"/>
      <c r="AD245" s="39"/>
      <c r="AE245" s="39"/>
      <c r="AF245" s="39"/>
      <c r="AG245" s="39"/>
    </row>
    <row r="246" spans="24:33" ht="15" x14ac:dyDescent="0.2">
      <c r="X246" s="38"/>
      <c r="Y246" s="38"/>
      <c r="Z246" s="38"/>
      <c r="AA246" s="38"/>
      <c r="AB246" s="38"/>
      <c r="AC246" s="39"/>
      <c r="AD246" s="39"/>
      <c r="AE246" s="39"/>
      <c r="AF246" s="39"/>
      <c r="AG246" s="39"/>
    </row>
  </sheetData>
  <autoFilter ref="B15:AH195" xr:uid="{00000000-0009-0000-0000-000003000000}"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</autoFilter>
  <mergeCells count="25">
    <mergeCell ref="N198:R198"/>
    <mergeCell ref="E13:AH13"/>
    <mergeCell ref="E14:AH14"/>
    <mergeCell ref="G15:G17"/>
    <mergeCell ref="H15:H17"/>
    <mergeCell ref="I15:I17"/>
    <mergeCell ref="AD16:AD17"/>
    <mergeCell ref="AH16:AH17"/>
    <mergeCell ref="J15:J17"/>
    <mergeCell ref="V15:V17"/>
    <mergeCell ref="W15:W17"/>
    <mergeCell ref="X15:AD15"/>
    <mergeCell ref="AC16:AC17"/>
    <mergeCell ref="X16:X17"/>
    <mergeCell ref="Y16:Y17"/>
    <mergeCell ref="Z16:Z17"/>
    <mergeCell ref="AA16:AA17"/>
    <mergeCell ref="AB16:AB17"/>
    <mergeCell ref="B15:B17"/>
    <mergeCell ref="C15:C17"/>
    <mergeCell ref="D15:D17"/>
    <mergeCell ref="E15:E17"/>
    <mergeCell ref="F15:F17"/>
    <mergeCell ref="K15:U15"/>
    <mergeCell ref="K16:U16"/>
  </mergeCells>
  <phoneticPr fontId="7" type="noConversion"/>
  <conditionalFormatting sqref="K181:S182 U181:U182 T181:T191">
    <cfRule type="cellIs" dxfId="2" priority="26" operator="greaterThan">
      <formula>0</formula>
    </cfRule>
  </conditionalFormatting>
  <conditionalFormatting sqref="K18:U180">
    <cfRule type="cellIs" dxfId="1" priority="1" operator="greaterThan">
      <formula>0</formula>
    </cfRule>
  </conditionalFormatting>
  <conditionalFormatting sqref="U192:U193">
    <cfRule type="cellIs" dxfId="0" priority="4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37"/>
  <sheetViews>
    <sheetView workbookViewId="0">
      <selection sqref="A1:D20"/>
    </sheetView>
  </sheetViews>
  <sheetFormatPr baseColWidth="10" defaultColWidth="11.42578125" defaultRowHeight="15" x14ac:dyDescent="0.25"/>
  <cols>
    <col min="1" max="1" width="12.85546875" style="167" bestFit="1" customWidth="1"/>
    <col min="2" max="2" width="11.28515625" style="167" customWidth="1"/>
    <col min="3" max="4" width="12.85546875" style="167" customWidth="1"/>
    <col min="5" max="5" width="11.42578125" style="167" customWidth="1"/>
    <col min="6" max="6" width="10.140625" style="167" customWidth="1"/>
    <col min="7" max="13" width="12.28515625" style="167" customWidth="1"/>
    <col min="14" max="14" width="22.5703125" style="167" customWidth="1"/>
    <col min="15" max="15" width="11.42578125" style="167" customWidth="1"/>
    <col min="17" max="17" width="27.140625" customWidth="1"/>
    <col min="18" max="18" width="11.42578125" style="75"/>
  </cols>
  <sheetData>
    <row r="1" spans="1:18" s="140" customFormat="1" ht="45.75" thickBot="1" x14ac:dyDescent="0.3">
      <c r="A1" s="176" t="s">
        <v>263</v>
      </c>
      <c r="B1" s="174" t="s">
        <v>264</v>
      </c>
      <c r="C1" s="174" t="s">
        <v>265</v>
      </c>
      <c r="D1" s="191" t="s">
        <v>266</v>
      </c>
      <c r="E1" s="174" t="s">
        <v>267</v>
      </c>
      <c r="F1" s="174" t="s">
        <v>268</v>
      </c>
      <c r="G1" s="174" t="s">
        <v>269</v>
      </c>
      <c r="H1" s="174" t="s">
        <v>270</v>
      </c>
      <c r="I1" s="174" t="s">
        <v>271</v>
      </c>
      <c r="J1" s="139" t="s">
        <v>272</v>
      </c>
      <c r="K1" s="174" t="s">
        <v>273</v>
      </c>
      <c r="L1" s="174" t="s">
        <v>274</v>
      </c>
      <c r="M1" s="174" t="s">
        <v>275</v>
      </c>
      <c r="N1" s="175" t="s">
        <v>276</v>
      </c>
      <c r="O1" s="156"/>
      <c r="R1" s="141"/>
    </row>
    <row r="2" spans="1:18" s="140" customFormat="1" ht="30" x14ac:dyDescent="0.25">
      <c r="A2" s="186">
        <v>304</v>
      </c>
      <c r="B2" s="142" t="s">
        <v>277</v>
      </c>
      <c r="C2" s="142">
        <v>30</v>
      </c>
      <c r="D2" s="192">
        <v>30</v>
      </c>
      <c r="E2" s="405">
        <f>SUM(C2:C6)</f>
        <v>150</v>
      </c>
      <c r="F2" s="405">
        <f>SUM(E2/5)</f>
        <v>30</v>
      </c>
      <c r="G2" s="405"/>
      <c r="H2" s="142">
        <v>0</v>
      </c>
      <c r="I2" s="142">
        <v>29</v>
      </c>
      <c r="J2" s="139">
        <v>31</v>
      </c>
      <c r="K2" s="181" t="s">
        <v>278</v>
      </c>
      <c r="L2" s="181"/>
      <c r="M2" s="142" t="s">
        <v>279</v>
      </c>
      <c r="N2" s="374" t="s">
        <v>280</v>
      </c>
      <c r="O2" s="392">
        <v>18</v>
      </c>
      <c r="R2" s="141"/>
    </row>
    <row r="3" spans="1:18" s="140" customFormat="1" ht="30" x14ac:dyDescent="0.25">
      <c r="A3" s="187">
        <v>401</v>
      </c>
      <c r="B3" s="139" t="s">
        <v>281</v>
      </c>
      <c r="C3" s="139">
        <v>30</v>
      </c>
      <c r="D3" s="192">
        <v>30</v>
      </c>
      <c r="E3" s="406"/>
      <c r="F3" s="406"/>
      <c r="G3" s="406"/>
      <c r="H3" s="139">
        <v>0</v>
      </c>
      <c r="I3" s="139">
        <v>28</v>
      </c>
      <c r="J3" s="139">
        <v>28</v>
      </c>
      <c r="K3" s="173" t="s">
        <v>282</v>
      </c>
      <c r="L3" s="173"/>
      <c r="M3" s="139" t="s">
        <v>279</v>
      </c>
      <c r="N3" s="375"/>
      <c r="O3" s="392"/>
      <c r="R3" s="141"/>
    </row>
    <row r="4" spans="1:18" s="140" customFormat="1" x14ac:dyDescent="0.25">
      <c r="A4" s="187">
        <v>402</v>
      </c>
      <c r="B4" s="139" t="s">
        <v>283</v>
      </c>
      <c r="C4" s="139">
        <v>30</v>
      </c>
      <c r="D4" s="192">
        <v>30</v>
      </c>
      <c r="E4" s="406"/>
      <c r="F4" s="406"/>
      <c r="G4" s="406"/>
      <c r="H4" s="139">
        <v>0</v>
      </c>
      <c r="I4" s="139">
        <v>24</v>
      </c>
      <c r="J4" s="139">
        <v>30</v>
      </c>
      <c r="K4" s="173" t="s">
        <v>284</v>
      </c>
      <c r="L4" s="173" t="s">
        <v>285</v>
      </c>
      <c r="M4" s="139" t="s">
        <v>279</v>
      </c>
      <c r="N4" s="375"/>
      <c r="O4" s="392"/>
      <c r="P4" s="141"/>
      <c r="R4" s="141"/>
    </row>
    <row r="5" spans="1:18" s="140" customFormat="1" x14ac:dyDescent="0.25">
      <c r="A5" s="187">
        <v>403</v>
      </c>
      <c r="B5" s="139" t="s">
        <v>286</v>
      </c>
      <c r="C5" s="139">
        <v>30</v>
      </c>
      <c r="D5" s="192">
        <v>30</v>
      </c>
      <c r="E5" s="406"/>
      <c r="F5" s="406"/>
      <c r="G5" s="406"/>
      <c r="H5" s="139">
        <v>0</v>
      </c>
      <c r="I5" s="139">
        <v>28</v>
      </c>
      <c r="J5" s="139">
        <v>27</v>
      </c>
      <c r="K5" s="173" t="s">
        <v>287</v>
      </c>
      <c r="L5" s="173"/>
      <c r="M5" s="139" t="s">
        <v>279</v>
      </c>
      <c r="N5" s="375"/>
      <c r="O5" s="392"/>
      <c r="R5" s="141"/>
    </row>
    <row r="6" spans="1:18" s="140" customFormat="1" ht="15.75" thickBot="1" x14ac:dyDescent="0.3">
      <c r="A6" s="200">
        <v>404</v>
      </c>
      <c r="B6" s="139" t="s">
        <v>288</v>
      </c>
      <c r="C6" s="139">
        <v>30</v>
      </c>
      <c r="D6" s="192">
        <v>30</v>
      </c>
      <c r="E6" s="406"/>
      <c r="F6" s="406"/>
      <c r="G6" s="406"/>
      <c r="H6" s="143">
        <v>0</v>
      </c>
      <c r="I6" s="143">
        <v>24</v>
      </c>
      <c r="J6" s="139">
        <v>24</v>
      </c>
      <c r="K6" s="143"/>
      <c r="L6" s="143"/>
      <c r="M6" s="143" t="s">
        <v>279</v>
      </c>
      <c r="N6" s="376"/>
      <c r="O6" s="392"/>
      <c r="Q6" s="140" t="s">
        <v>289</v>
      </c>
      <c r="R6" s="141">
        <v>11</v>
      </c>
    </row>
    <row r="7" spans="1:18" s="140" customFormat="1" x14ac:dyDescent="0.25">
      <c r="A7" s="200">
        <v>405</v>
      </c>
      <c r="B7" s="201" t="s">
        <v>290</v>
      </c>
      <c r="C7" s="139"/>
      <c r="D7" s="198"/>
      <c r="E7" s="407"/>
      <c r="F7" s="407"/>
      <c r="G7" s="407"/>
      <c r="H7" s="196"/>
      <c r="I7" s="199"/>
      <c r="J7" s="139"/>
      <c r="K7" s="196"/>
      <c r="L7" s="196"/>
      <c r="M7" s="196"/>
      <c r="N7" s="197"/>
      <c r="O7" s="392"/>
      <c r="R7" s="141"/>
    </row>
    <row r="8" spans="1:18" ht="30.75" thickBot="1" x14ac:dyDescent="0.3">
      <c r="A8" s="185">
        <v>202</v>
      </c>
      <c r="B8" s="90" t="s">
        <v>291</v>
      </c>
      <c r="C8" s="90">
        <v>27</v>
      </c>
      <c r="D8" s="193">
        <v>28</v>
      </c>
      <c r="E8" s="393"/>
      <c r="F8" s="393"/>
      <c r="G8" s="393"/>
      <c r="H8" s="139">
        <v>0</v>
      </c>
      <c r="I8" s="144">
        <v>23</v>
      </c>
      <c r="J8" s="90">
        <v>22</v>
      </c>
      <c r="K8" s="90"/>
      <c r="L8" s="139" t="s">
        <v>292</v>
      </c>
      <c r="M8" s="139" t="s">
        <v>279</v>
      </c>
      <c r="N8" s="366"/>
      <c r="O8" s="392"/>
    </row>
    <row r="9" spans="1:18" ht="30.75" thickBot="1" x14ac:dyDescent="0.3">
      <c r="A9" s="187" t="s">
        <v>293</v>
      </c>
      <c r="B9" s="145" t="s">
        <v>294</v>
      </c>
      <c r="C9" s="145">
        <v>27</v>
      </c>
      <c r="D9" s="193">
        <v>28</v>
      </c>
      <c r="E9" s="378"/>
      <c r="F9" s="378"/>
      <c r="G9" s="378"/>
      <c r="H9" s="143">
        <v>0</v>
      </c>
      <c r="I9" s="146">
        <v>24</v>
      </c>
      <c r="J9" s="90">
        <v>25</v>
      </c>
      <c r="K9" s="145"/>
      <c r="L9" s="143" t="s">
        <v>295</v>
      </c>
      <c r="M9" s="143" t="s">
        <v>279</v>
      </c>
      <c r="N9" s="367"/>
      <c r="O9" s="392"/>
    </row>
    <row r="10" spans="1:18" ht="30.75" thickBot="1" x14ac:dyDescent="0.3">
      <c r="A10" s="182">
        <v>201</v>
      </c>
      <c r="B10" s="147" t="s">
        <v>296</v>
      </c>
      <c r="C10" s="147">
        <v>23</v>
      </c>
      <c r="D10" s="194">
        <v>24</v>
      </c>
      <c r="E10" s="377">
        <f>SUM(C10:C13)</f>
        <v>93</v>
      </c>
      <c r="F10" s="377">
        <f>SUM(E10/4)</f>
        <v>23.25</v>
      </c>
      <c r="G10" s="395">
        <f>SUM(E10/3)</f>
        <v>31</v>
      </c>
      <c r="H10" s="142">
        <v>0</v>
      </c>
      <c r="I10" s="148">
        <v>21</v>
      </c>
      <c r="J10" s="168">
        <v>19</v>
      </c>
      <c r="K10" s="171"/>
      <c r="L10" s="142" t="s">
        <v>297</v>
      </c>
      <c r="M10" s="142" t="s">
        <v>279</v>
      </c>
      <c r="N10" s="365">
        <v>4</v>
      </c>
      <c r="O10" s="392"/>
    </row>
    <row r="11" spans="1:18" ht="30.75" thickBot="1" x14ac:dyDescent="0.3">
      <c r="A11" s="183">
        <v>301</v>
      </c>
      <c r="B11" s="90" t="s">
        <v>298</v>
      </c>
      <c r="C11" s="90">
        <v>23</v>
      </c>
      <c r="D11" s="194">
        <v>24</v>
      </c>
      <c r="E11" s="393"/>
      <c r="F11" s="393"/>
      <c r="G11" s="396"/>
      <c r="H11" s="139">
        <v>0</v>
      </c>
      <c r="I11" s="149">
        <v>20</v>
      </c>
      <c r="J11" s="168">
        <v>21</v>
      </c>
      <c r="K11" s="168"/>
      <c r="L11" s="139" t="s">
        <v>295</v>
      </c>
      <c r="M11" s="139" t="s">
        <v>279</v>
      </c>
      <c r="N11" s="366"/>
      <c r="O11" s="392"/>
    </row>
    <row r="12" spans="1:18" ht="15.75" thickBot="1" x14ac:dyDescent="0.3">
      <c r="A12" s="184">
        <v>302</v>
      </c>
      <c r="B12" s="90" t="s">
        <v>299</v>
      </c>
      <c r="C12" s="150">
        <v>23</v>
      </c>
      <c r="D12" s="194">
        <v>24</v>
      </c>
      <c r="E12" s="394"/>
      <c r="F12" s="394"/>
      <c r="G12" s="397"/>
      <c r="H12" s="139">
        <v>0</v>
      </c>
      <c r="I12" s="151">
        <v>23</v>
      </c>
      <c r="J12" s="168">
        <v>24</v>
      </c>
      <c r="K12" s="168" t="s">
        <v>300</v>
      </c>
      <c r="L12" s="168"/>
      <c r="M12" s="139" t="s">
        <v>279</v>
      </c>
      <c r="N12" s="399"/>
      <c r="O12" s="392"/>
    </row>
    <row r="13" spans="1:18" ht="15.75" thickBot="1" x14ac:dyDescent="0.3">
      <c r="A13" s="185">
        <v>303</v>
      </c>
      <c r="B13" s="157" t="s">
        <v>301</v>
      </c>
      <c r="C13" s="145">
        <v>24</v>
      </c>
      <c r="D13" s="194">
        <v>24</v>
      </c>
      <c r="E13" s="378"/>
      <c r="F13" s="378"/>
      <c r="G13" s="398"/>
      <c r="H13" s="143">
        <v>0</v>
      </c>
      <c r="I13" s="152">
        <v>23</v>
      </c>
      <c r="J13" s="168">
        <v>24</v>
      </c>
      <c r="K13" s="172" t="s">
        <v>300</v>
      </c>
      <c r="L13" s="172"/>
      <c r="M13" s="143" t="s">
        <v>279</v>
      </c>
      <c r="N13" s="367"/>
      <c r="O13" s="392"/>
    </row>
    <row r="14" spans="1:18" ht="15.75" thickBot="1" x14ac:dyDescent="0.3">
      <c r="A14" s="188" t="s">
        <v>302</v>
      </c>
      <c r="B14" s="147" t="s">
        <v>303</v>
      </c>
      <c r="C14" s="147">
        <v>19</v>
      </c>
      <c r="D14" s="194">
        <v>20</v>
      </c>
      <c r="E14" s="377">
        <f>SUM(C14:C16)</f>
        <v>58</v>
      </c>
      <c r="F14" s="400">
        <f>SUM(E14/3)</f>
        <v>19.333333333333332</v>
      </c>
      <c r="G14" s="377">
        <f>SUM(E14/2)</f>
        <v>29</v>
      </c>
      <c r="H14" s="142">
        <v>0</v>
      </c>
      <c r="I14" s="153">
        <v>23</v>
      </c>
      <c r="J14" s="90">
        <v>23</v>
      </c>
      <c r="K14" s="147"/>
      <c r="L14" s="147"/>
      <c r="M14" s="142" t="s">
        <v>279</v>
      </c>
      <c r="N14" s="365">
        <v>3</v>
      </c>
      <c r="O14" s="392"/>
    </row>
    <row r="15" spans="1:18" x14ac:dyDescent="0.25">
      <c r="A15" s="203" t="s">
        <v>304</v>
      </c>
      <c r="B15" s="90" t="s">
        <v>305</v>
      </c>
      <c r="C15" s="90">
        <v>18</v>
      </c>
      <c r="D15" s="194">
        <v>20</v>
      </c>
      <c r="E15" s="393"/>
      <c r="F15" s="401"/>
      <c r="G15" s="393"/>
      <c r="H15" s="139">
        <v>0</v>
      </c>
      <c r="I15" s="144">
        <v>21</v>
      </c>
      <c r="J15" s="90">
        <v>21</v>
      </c>
      <c r="K15" s="90"/>
      <c r="L15" s="90"/>
      <c r="M15" s="139" t="s">
        <v>279</v>
      </c>
      <c r="N15" s="366"/>
      <c r="O15" s="392"/>
    </row>
    <row r="16" spans="1:18" ht="15.75" thickBot="1" x14ac:dyDescent="0.3">
      <c r="A16" s="202" t="s">
        <v>306</v>
      </c>
      <c r="B16" s="145" t="s">
        <v>307</v>
      </c>
      <c r="C16" s="145">
        <v>21</v>
      </c>
      <c r="D16" s="195">
        <v>22</v>
      </c>
      <c r="E16" s="378"/>
      <c r="F16" s="383"/>
      <c r="G16" s="378"/>
      <c r="H16" s="143">
        <v>0</v>
      </c>
      <c r="I16" s="146">
        <v>24</v>
      </c>
      <c r="J16" s="90">
        <v>23</v>
      </c>
      <c r="K16" s="145"/>
      <c r="L16" s="143"/>
      <c r="M16" s="143" t="s">
        <v>279</v>
      </c>
      <c r="N16" s="367"/>
      <c r="O16" s="392"/>
    </row>
    <row r="17" spans="1:15" x14ac:dyDescent="0.25">
      <c r="A17" s="188" t="s">
        <v>308</v>
      </c>
      <c r="B17" s="147" t="s">
        <v>309</v>
      </c>
      <c r="C17" s="147">
        <v>22</v>
      </c>
      <c r="D17" s="193">
        <v>22</v>
      </c>
      <c r="E17" s="368">
        <f>SUM(C17:C20)</f>
        <v>86</v>
      </c>
      <c r="F17" s="368">
        <f>SUM(E17/4)</f>
        <v>21.5</v>
      </c>
      <c r="G17" s="371">
        <f>SUM(E17/3)</f>
        <v>28.666666666666668</v>
      </c>
      <c r="H17" s="142">
        <v>0</v>
      </c>
      <c r="I17" s="171">
        <v>22</v>
      </c>
      <c r="J17" s="168">
        <v>22</v>
      </c>
      <c r="K17" s="171"/>
      <c r="L17" s="171"/>
      <c r="M17" s="142" t="s">
        <v>279</v>
      </c>
      <c r="N17" s="402" t="s">
        <v>310</v>
      </c>
      <c r="O17" s="392"/>
    </row>
    <row r="18" spans="1:15" x14ac:dyDescent="0.25">
      <c r="A18" s="179" t="s">
        <v>311</v>
      </c>
      <c r="B18" s="90" t="s">
        <v>312</v>
      </c>
      <c r="C18" s="90">
        <v>22</v>
      </c>
      <c r="D18" s="193">
        <v>22</v>
      </c>
      <c r="E18" s="369"/>
      <c r="F18" s="369"/>
      <c r="G18" s="372"/>
      <c r="H18" s="139">
        <v>0</v>
      </c>
      <c r="I18" s="168">
        <v>21</v>
      </c>
      <c r="J18" s="168">
        <v>20</v>
      </c>
      <c r="K18" s="149"/>
      <c r="L18" s="149"/>
      <c r="M18" s="139" t="s">
        <v>279</v>
      </c>
      <c r="N18" s="403"/>
      <c r="O18" s="392"/>
    </row>
    <row r="19" spans="1:15" x14ac:dyDescent="0.25">
      <c r="A19" s="183" t="s">
        <v>313</v>
      </c>
      <c r="B19" s="90" t="s">
        <v>314</v>
      </c>
      <c r="C19" s="90">
        <v>21</v>
      </c>
      <c r="D19" s="193">
        <v>22</v>
      </c>
      <c r="E19" s="369"/>
      <c r="F19" s="369"/>
      <c r="G19" s="372"/>
      <c r="H19" s="139">
        <v>0</v>
      </c>
      <c r="I19" s="168">
        <v>21</v>
      </c>
      <c r="J19" s="168">
        <v>19</v>
      </c>
      <c r="K19" s="149"/>
      <c r="L19" s="149" t="s">
        <v>315</v>
      </c>
      <c r="M19" s="139" t="s">
        <v>279</v>
      </c>
      <c r="N19" s="403"/>
      <c r="O19" s="156"/>
    </row>
    <row r="20" spans="1:15" ht="15.75" thickBot="1" x14ac:dyDescent="0.3">
      <c r="A20" s="185" t="s">
        <v>316</v>
      </c>
      <c r="B20" s="145" t="s">
        <v>317</v>
      </c>
      <c r="C20" s="145">
        <v>21</v>
      </c>
      <c r="D20" s="193">
        <v>22</v>
      </c>
      <c r="E20" s="370"/>
      <c r="F20" s="370"/>
      <c r="G20" s="373"/>
      <c r="H20" s="143">
        <v>0</v>
      </c>
      <c r="I20" s="172">
        <v>20</v>
      </c>
      <c r="J20" s="168">
        <v>23</v>
      </c>
      <c r="K20" s="172"/>
      <c r="L20" s="172" t="s">
        <v>318</v>
      </c>
      <c r="M20" s="143" t="s">
        <v>279</v>
      </c>
      <c r="N20" s="404"/>
      <c r="O20" s="156"/>
    </row>
    <row r="21" spans="1:15" x14ac:dyDescent="0.25">
      <c r="A21" s="180"/>
      <c r="B21" s="166" t="s">
        <v>319</v>
      </c>
      <c r="C21" s="166">
        <v>23</v>
      </c>
      <c r="D21" s="166"/>
      <c r="E21" s="381">
        <f>SUM(C21:C22)</f>
        <v>45</v>
      </c>
      <c r="F21" s="381">
        <f>SUM(E21/2)</f>
        <v>22.5</v>
      </c>
      <c r="G21" s="382"/>
      <c r="H21" s="170"/>
      <c r="I21" s="169"/>
      <c r="J21" s="168"/>
      <c r="K21" s="170"/>
      <c r="L21" s="170"/>
      <c r="M21" s="170"/>
      <c r="N21" s="384">
        <v>2</v>
      </c>
      <c r="O21" s="385">
        <v>12</v>
      </c>
    </row>
    <row r="22" spans="1:15" ht="15.75" thickBot="1" x14ac:dyDescent="0.3">
      <c r="A22" s="177"/>
      <c r="B22" s="145" t="s">
        <v>320</v>
      </c>
      <c r="C22" s="145">
        <v>22</v>
      </c>
      <c r="D22" s="145"/>
      <c r="E22" s="378"/>
      <c r="F22" s="378"/>
      <c r="G22" s="383"/>
      <c r="H22" s="172"/>
      <c r="I22" s="152"/>
      <c r="J22" s="168"/>
      <c r="K22" s="152"/>
      <c r="L22" s="152"/>
      <c r="M22" s="152"/>
      <c r="N22" s="380"/>
      <c r="O22" s="385"/>
    </row>
    <row r="23" spans="1:15" x14ac:dyDescent="0.25">
      <c r="A23" s="187"/>
      <c r="B23" s="147" t="s">
        <v>321</v>
      </c>
      <c r="C23" s="147">
        <v>27</v>
      </c>
      <c r="D23" s="189"/>
      <c r="E23" s="368">
        <f>SUM(C23:C25)</f>
        <v>75</v>
      </c>
      <c r="F23" s="368">
        <f>SUM(E23/3)</f>
        <v>25</v>
      </c>
      <c r="G23" s="386"/>
      <c r="H23" s="154"/>
      <c r="I23" s="154"/>
      <c r="J23" s="168"/>
      <c r="K23" s="154"/>
      <c r="L23" s="154"/>
      <c r="M23" s="154"/>
      <c r="N23" s="389">
        <v>3</v>
      </c>
      <c r="O23" s="385"/>
    </row>
    <row r="24" spans="1:15" x14ac:dyDescent="0.25">
      <c r="A24" s="179"/>
      <c r="B24" s="90" t="s">
        <v>322</v>
      </c>
      <c r="C24" s="90">
        <v>24</v>
      </c>
      <c r="D24" s="166"/>
      <c r="E24" s="369"/>
      <c r="F24" s="369"/>
      <c r="G24" s="387"/>
      <c r="H24" s="155"/>
      <c r="I24" s="155"/>
      <c r="J24" s="168"/>
      <c r="K24" s="155"/>
      <c r="L24" s="155"/>
      <c r="M24" s="155"/>
      <c r="N24" s="390"/>
      <c r="O24" s="385"/>
    </row>
    <row r="25" spans="1:15" ht="15.75" thickBot="1" x14ac:dyDescent="0.3">
      <c r="A25" s="177"/>
      <c r="B25" s="145" t="s">
        <v>323</v>
      </c>
      <c r="C25" s="145">
        <v>24</v>
      </c>
      <c r="D25" s="166"/>
      <c r="E25" s="370"/>
      <c r="F25" s="370"/>
      <c r="G25" s="388"/>
      <c r="H25" s="158"/>
      <c r="I25" s="158"/>
      <c r="J25" s="168"/>
      <c r="K25" s="158"/>
      <c r="L25" s="158"/>
      <c r="M25" s="158"/>
      <c r="N25" s="391"/>
      <c r="O25" s="385"/>
    </row>
    <row r="26" spans="1:15" x14ac:dyDescent="0.25">
      <c r="A26" s="178"/>
      <c r="B26" s="147" t="s">
        <v>324</v>
      </c>
      <c r="C26" s="147">
        <v>22</v>
      </c>
      <c r="D26" s="147"/>
      <c r="E26" s="377">
        <f>SUM(C26:C27)</f>
        <v>44</v>
      </c>
      <c r="F26" s="377">
        <f>SUM(E26/2)</f>
        <v>22</v>
      </c>
      <c r="G26" s="377"/>
      <c r="H26" s="153"/>
      <c r="I26" s="153">
        <v>21</v>
      </c>
      <c r="J26" s="90">
        <v>20</v>
      </c>
      <c r="K26" s="153"/>
      <c r="L26" s="153"/>
      <c r="M26" s="153"/>
      <c r="N26" s="379">
        <v>2</v>
      </c>
      <c r="O26" s="385"/>
    </row>
    <row r="27" spans="1:15" ht="15.75" thickBot="1" x14ac:dyDescent="0.3">
      <c r="A27" s="177"/>
      <c r="B27" s="145" t="s">
        <v>325</v>
      </c>
      <c r="C27" s="145">
        <v>22</v>
      </c>
      <c r="D27" s="145"/>
      <c r="E27" s="378"/>
      <c r="F27" s="378"/>
      <c r="G27" s="378"/>
      <c r="H27" s="146">
        <v>1</v>
      </c>
      <c r="I27" s="146">
        <v>17</v>
      </c>
      <c r="J27" s="90">
        <v>20</v>
      </c>
      <c r="K27" s="146"/>
      <c r="L27" s="146"/>
      <c r="M27" s="146"/>
      <c r="N27" s="380"/>
      <c r="O27" s="385"/>
    </row>
    <row r="28" spans="1:15" x14ac:dyDescent="0.25">
      <c r="A28" s="178"/>
      <c r="B28" s="147" t="s">
        <v>326</v>
      </c>
      <c r="C28" s="147">
        <v>22</v>
      </c>
      <c r="D28" s="189"/>
      <c r="E28" s="368">
        <f>SUM(C28:C30)</f>
        <v>65</v>
      </c>
      <c r="F28" s="368">
        <f>SUM(E28/3)</f>
        <v>21.666666666666668</v>
      </c>
      <c r="G28" s="368"/>
      <c r="H28" s="159"/>
      <c r="I28" s="159"/>
      <c r="J28" s="90"/>
      <c r="K28" s="159"/>
      <c r="L28" s="159"/>
      <c r="M28" s="159"/>
      <c r="N28" s="389">
        <v>3</v>
      </c>
      <c r="O28" s="385"/>
    </row>
    <row r="29" spans="1:15" x14ac:dyDescent="0.25">
      <c r="A29" s="179"/>
      <c r="B29" s="90" t="s">
        <v>327</v>
      </c>
      <c r="C29" s="90">
        <v>21</v>
      </c>
      <c r="D29" s="190"/>
      <c r="E29" s="369"/>
      <c r="F29" s="369"/>
      <c r="G29" s="369"/>
      <c r="H29" s="160"/>
      <c r="I29" s="160"/>
      <c r="J29" s="90"/>
      <c r="K29" s="160"/>
      <c r="L29" s="160"/>
      <c r="M29" s="160"/>
      <c r="N29" s="390"/>
      <c r="O29" s="385"/>
    </row>
    <row r="30" spans="1:15" ht="15.75" thickBot="1" x14ac:dyDescent="0.3">
      <c r="A30" s="177"/>
      <c r="B30" s="145" t="s">
        <v>328</v>
      </c>
      <c r="C30" s="145">
        <v>22</v>
      </c>
      <c r="D30" s="157"/>
      <c r="E30" s="370"/>
      <c r="F30" s="370"/>
      <c r="G30" s="370"/>
      <c r="H30" s="161"/>
      <c r="I30" s="161"/>
      <c r="J30" s="90"/>
      <c r="K30" s="161"/>
      <c r="L30" s="161"/>
      <c r="M30" s="161"/>
      <c r="N30" s="391"/>
      <c r="O30" s="162"/>
    </row>
    <row r="31" spans="1:15" x14ac:dyDescent="0.25">
      <c r="A31" s="178"/>
      <c r="B31" s="163" t="s">
        <v>329</v>
      </c>
      <c r="C31" s="163">
        <v>20</v>
      </c>
      <c r="D31" s="163"/>
      <c r="E31" s="377">
        <f>SUM(C31:C32)</f>
        <v>40</v>
      </c>
      <c r="F31" s="377">
        <f>SUM(E31/2)</f>
        <v>20</v>
      </c>
      <c r="G31" s="377"/>
      <c r="H31" s="153"/>
      <c r="I31" s="153"/>
      <c r="J31" s="90"/>
      <c r="K31" s="153"/>
      <c r="L31" s="153"/>
      <c r="M31" s="153"/>
      <c r="N31" s="379">
        <v>2</v>
      </c>
      <c r="O31" s="162"/>
    </row>
    <row r="32" spans="1:15" ht="15.75" thickBot="1" x14ac:dyDescent="0.3">
      <c r="A32" s="177"/>
      <c r="B32" s="164" t="s">
        <v>330</v>
      </c>
      <c r="C32" s="164">
        <v>20</v>
      </c>
      <c r="D32" s="164"/>
      <c r="E32" s="378"/>
      <c r="F32" s="378"/>
      <c r="G32" s="378"/>
      <c r="H32" s="146"/>
      <c r="I32" s="146"/>
      <c r="J32" s="90"/>
      <c r="K32" s="146"/>
      <c r="L32" s="146"/>
      <c r="M32" s="146"/>
      <c r="N32" s="380"/>
      <c r="O32" s="162"/>
    </row>
    <row r="33" spans="1:15" x14ac:dyDescent="0.25">
      <c r="A33" s="166"/>
      <c r="B33" s="165"/>
      <c r="C33" s="165"/>
      <c r="D33" s="165"/>
      <c r="E33" s="166"/>
      <c r="F33" s="166"/>
      <c r="G33" s="166"/>
      <c r="H33" s="166"/>
      <c r="I33" s="166"/>
      <c r="J33" s="90"/>
      <c r="K33" s="166"/>
      <c r="L33" s="166"/>
      <c r="M33" s="166"/>
      <c r="N33" s="166"/>
      <c r="O33" s="90"/>
    </row>
    <row r="35" spans="1:15" x14ac:dyDescent="0.25">
      <c r="C35" s="167">
        <f>SUM(C8:C33,C2:C6)</f>
        <v>710</v>
      </c>
    </row>
    <row r="37" spans="1:15" x14ac:dyDescent="0.25">
      <c r="N37" s="167">
        <f>SUM(N2:N33)</f>
        <v>19</v>
      </c>
    </row>
  </sheetData>
  <mergeCells count="42">
    <mergeCell ref="O2:O18"/>
    <mergeCell ref="E8:E9"/>
    <mergeCell ref="F8:F9"/>
    <mergeCell ref="G8:G9"/>
    <mergeCell ref="N8:N9"/>
    <mergeCell ref="E10:E13"/>
    <mergeCell ref="F10:F13"/>
    <mergeCell ref="G10:G13"/>
    <mergeCell ref="N10:N13"/>
    <mergeCell ref="E14:E16"/>
    <mergeCell ref="F14:F16"/>
    <mergeCell ref="G14:G16"/>
    <mergeCell ref="N17:N20"/>
    <mergeCell ref="E2:E7"/>
    <mergeCell ref="F2:F7"/>
    <mergeCell ref="G2:G7"/>
    <mergeCell ref="O21:O29"/>
    <mergeCell ref="E23:E25"/>
    <mergeCell ref="F23:F25"/>
    <mergeCell ref="G23:G25"/>
    <mergeCell ref="N23:N25"/>
    <mergeCell ref="E26:E27"/>
    <mergeCell ref="F26:F27"/>
    <mergeCell ref="G26:G27"/>
    <mergeCell ref="N26:N27"/>
    <mergeCell ref="E28:E30"/>
    <mergeCell ref="F28:F30"/>
    <mergeCell ref="G28:G30"/>
    <mergeCell ref="N28:N30"/>
    <mergeCell ref="E31:E32"/>
    <mergeCell ref="F31:F32"/>
    <mergeCell ref="G31:G32"/>
    <mergeCell ref="N31:N32"/>
    <mergeCell ref="E21:E22"/>
    <mergeCell ref="F21:F22"/>
    <mergeCell ref="G21:G22"/>
    <mergeCell ref="N21:N22"/>
    <mergeCell ref="N14:N16"/>
    <mergeCell ref="E17:E20"/>
    <mergeCell ref="F17:F20"/>
    <mergeCell ref="G17:G20"/>
    <mergeCell ref="N2:N6"/>
  </mergeCells>
  <pageMargins left="0.7" right="0.7" top="0.75" bottom="0.75" header="0.3" footer="0.3"/>
  <pageSetup scale="3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W240"/>
  <sheetViews>
    <sheetView topLeftCell="D16" workbookViewId="0">
      <selection activeCell="B1" sqref="B1:B59"/>
    </sheetView>
  </sheetViews>
  <sheetFormatPr baseColWidth="10" defaultColWidth="11.42578125" defaultRowHeight="12.75" x14ac:dyDescent="0.2"/>
  <cols>
    <col min="1" max="1" width="20.42578125" style="3" customWidth="1"/>
    <col min="2" max="2" width="5.5703125" style="1" customWidth="1"/>
    <col min="3" max="3" width="13.140625" style="1" customWidth="1"/>
    <col min="4" max="4" width="10.5703125" style="1" customWidth="1"/>
    <col min="5" max="5" width="13.140625" style="1" customWidth="1"/>
    <col min="6" max="6" width="7.28515625" style="1" customWidth="1"/>
    <col min="7" max="8" width="10.5703125" style="2" customWidth="1"/>
    <col min="9" max="9" width="15.7109375" style="1" customWidth="1"/>
    <col min="10" max="10" width="39.140625" style="2" bestFit="1" customWidth="1"/>
    <col min="11" max="11" width="7.28515625" style="1" customWidth="1"/>
    <col min="12" max="12" width="7.28515625" style="1" hidden="1" customWidth="1"/>
    <col min="13" max="14" width="5.42578125" style="1" hidden="1" customWidth="1"/>
    <col min="15" max="15" width="4.7109375" style="1" hidden="1" customWidth="1"/>
    <col min="16" max="16" width="5.28515625" style="1" hidden="1" customWidth="1"/>
    <col min="17" max="17" width="5.140625" style="1" hidden="1" customWidth="1"/>
    <col min="18" max="18" width="5.7109375" style="1" hidden="1" customWidth="1"/>
    <col min="19" max="19" width="7.85546875" style="1" hidden="1" customWidth="1"/>
    <col min="20" max="20" width="8.85546875" style="1" hidden="1" customWidth="1"/>
    <col min="21" max="21" width="30.5703125" style="1" hidden="1" customWidth="1"/>
    <col min="22" max="22" width="31.5703125" style="1" hidden="1" customWidth="1"/>
    <col min="23" max="23" width="70.42578125" style="3" bestFit="1" customWidth="1"/>
    <col min="24" max="16384" width="11.42578125" style="3"/>
  </cols>
  <sheetData>
    <row r="1" spans="2:23" ht="12.75" customHeight="1" x14ac:dyDescent="0.2">
      <c r="W1" s="45" t="s">
        <v>331</v>
      </c>
    </row>
    <row r="2" spans="2:23" x14ac:dyDescent="0.2">
      <c r="W2" s="46">
        <v>1</v>
      </c>
    </row>
    <row r="3" spans="2:23" ht="15" x14ac:dyDescent="0.25">
      <c r="E3"/>
      <c r="W3" s="46">
        <v>2</v>
      </c>
    </row>
    <row r="4" spans="2:23" x14ac:dyDescent="0.2">
      <c r="W4" s="46">
        <v>3</v>
      </c>
    </row>
    <row r="5" spans="2:23" x14ac:dyDescent="0.2">
      <c r="W5" s="46">
        <v>4</v>
      </c>
    </row>
    <row r="6" spans="2:23" x14ac:dyDescent="0.2">
      <c r="W6" s="46">
        <v>5</v>
      </c>
    </row>
    <row r="7" spans="2:23" x14ac:dyDescent="0.2">
      <c r="W7" s="46">
        <v>6</v>
      </c>
    </row>
    <row r="8" spans="2:23" x14ac:dyDescent="0.2">
      <c r="W8" s="46">
        <v>7</v>
      </c>
    </row>
    <row r="9" spans="2:23" x14ac:dyDescent="0.2">
      <c r="W9" s="46">
        <v>8</v>
      </c>
    </row>
    <row r="10" spans="2:23" x14ac:dyDescent="0.2">
      <c r="W10" s="46">
        <v>9</v>
      </c>
    </row>
    <row r="11" spans="2:23" x14ac:dyDescent="0.2">
      <c r="W11" s="46">
        <v>10</v>
      </c>
    </row>
    <row r="13" spans="2:23" x14ac:dyDescent="0.2">
      <c r="E13" s="348"/>
      <c r="F13" s="348"/>
      <c r="G13" s="348"/>
      <c r="H13" s="348"/>
      <c r="I13" s="348"/>
      <c r="J13" s="348"/>
      <c r="K13" s="348"/>
      <c r="L13" s="348"/>
      <c r="M13" s="348"/>
      <c r="N13" s="348"/>
      <c r="O13" s="348"/>
      <c r="P13" s="348"/>
      <c r="Q13" s="348"/>
      <c r="R13" s="348"/>
      <c r="S13" s="348"/>
      <c r="T13" s="348"/>
      <c r="U13" s="348"/>
      <c r="V13" s="348"/>
      <c r="W13" s="348"/>
    </row>
    <row r="14" spans="2:23" ht="13.5" thickBot="1" x14ac:dyDescent="0.25">
      <c r="E14" s="348"/>
      <c r="F14" s="348"/>
      <c r="G14" s="348"/>
      <c r="H14" s="348"/>
      <c r="I14" s="348"/>
      <c r="J14" s="348"/>
      <c r="K14" s="348"/>
      <c r="L14" s="348"/>
      <c r="M14" s="348"/>
      <c r="N14" s="348"/>
      <c r="O14" s="348"/>
      <c r="P14" s="348"/>
      <c r="Q14" s="348"/>
      <c r="R14" s="348"/>
      <c r="S14" s="348"/>
      <c r="T14" s="348"/>
      <c r="U14" s="348"/>
      <c r="V14" s="348"/>
      <c r="W14" s="348"/>
    </row>
    <row r="15" spans="2:23" ht="32.450000000000003" customHeight="1" x14ac:dyDescent="0.4">
      <c r="B15" s="332" t="s">
        <v>1</v>
      </c>
      <c r="C15" s="408" t="s">
        <v>2</v>
      </c>
      <c r="D15" s="336" t="s">
        <v>3</v>
      </c>
      <c r="E15" s="339" t="s">
        <v>4</v>
      </c>
      <c r="F15" s="339" t="s">
        <v>5</v>
      </c>
      <c r="G15" s="339" t="s">
        <v>6</v>
      </c>
      <c r="H15" s="339" t="s">
        <v>7</v>
      </c>
      <c r="I15" s="339" t="s">
        <v>8</v>
      </c>
      <c r="J15" s="352" t="s">
        <v>9</v>
      </c>
      <c r="K15" s="355" t="s">
        <v>11</v>
      </c>
      <c r="L15" s="358" t="s">
        <v>12</v>
      </c>
      <c r="M15" s="361" t="s">
        <v>13</v>
      </c>
      <c r="N15" s="362"/>
      <c r="O15" s="362"/>
      <c r="P15" s="362"/>
      <c r="Q15" s="362"/>
      <c r="R15" s="362"/>
      <c r="S15" s="363"/>
      <c r="T15" s="4"/>
      <c r="U15" s="4"/>
      <c r="V15" s="4"/>
      <c r="W15" s="37"/>
    </row>
    <row r="16" spans="2:23" s="6" customFormat="1" ht="27.75" customHeight="1" x14ac:dyDescent="0.2">
      <c r="B16" s="333"/>
      <c r="C16" s="409"/>
      <c r="D16" s="337"/>
      <c r="E16" s="340"/>
      <c r="F16" s="340"/>
      <c r="G16" s="340"/>
      <c r="H16" s="340"/>
      <c r="I16" s="340"/>
      <c r="J16" s="353"/>
      <c r="K16" s="356"/>
      <c r="L16" s="359"/>
      <c r="M16" s="364" t="s">
        <v>15</v>
      </c>
      <c r="N16" s="330" t="s">
        <v>16</v>
      </c>
      <c r="O16" s="330" t="s">
        <v>17</v>
      </c>
      <c r="P16" s="330" t="s">
        <v>18</v>
      </c>
      <c r="Q16" s="330" t="s">
        <v>19</v>
      </c>
      <c r="R16" s="330" t="s">
        <v>20</v>
      </c>
      <c r="S16" s="349" t="s">
        <v>21</v>
      </c>
      <c r="T16" s="5"/>
      <c r="U16" s="5"/>
      <c r="V16" s="5"/>
      <c r="W16" s="351" t="s">
        <v>22</v>
      </c>
    </row>
    <row r="17" spans="2:23" s="8" customFormat="1" ht="67.150000000000006" customHeight="1" thickBot="1" x14ac:dyDescent="0.25">
      <c r="B17" s="333"/>
      <c r="C17" s="409"/>
      <c r="D17" s="338"/>
      <c r="E17" s="340"/>
      <c r="F17" s="340"/>
      <c r="G17" s="340"/>
      <c r="H17" s="340"/>
      <c r="I17" s="340"/>
      <c r="J17" s="354"/>
      <c r="K17" s="357"/>
      <c r="L17" s="360"/>
      <c r="M17" s="357"/>
      <c r="N17" s="331"/>
      <c r="O17" s="331"/>
      <c r="P17" s="331"/>
      <c r="Q17" s="331"/>
      <c r="R17" s="331"/>
      <c r="S17" s="350"/>
      <c r="T17" s="7" t="s">
        <v>23</v>
      </c>
      <c r="U17" s="7" t="s">
        <v>24</v>
      </c>
      <c r="V17" s="7" t="s">
        <v>25</v>
      </c>
      <c r="W17" s="351"/>
    </row>
    <row r="18" spans="2:23" s="20" customFormat="1" ht="23.25" customHeight="1" thickBot="1" x14ac:dyDescent="0.25">
      <c r="B18" s="9">
        <v>110</v>
      </c>
      <c r="C18" s="42">
        <v>423</v>
      </c>
      <c r="D18" s="11" t="s">
        <v>26</v>
      </c>
      <c r="E18" s="12">
        <v>31</v>
      </c>
      <c r="F18" s="32">
        <v>7</v>
      </c>
      <c r="G18" s="35" t="s">
        <v>27</v>
      </c>
      <c r="H18" s="14">
        <v>2015</v>
      </c>
      <c r="I18" s="32" t="s">
        <v>184</v>
      </c>
      <c r="J18" s="59" t="s">
        <v>185</v>
      </c>
      <c r="K18" s="60">
        <v>14</v>
      </c>
      <c r="L18" s="61">
        <f t="shared" ref="L18:L49" si="0">SUM(K18*20)</f>
        <v>280</v>
      </c>
      <c r="M18" s="62" t="s">
        <v>231</v>
      </c>
      <c r="N18" s="62"/>
      <c r="O18" s="62"/>
      <c r="P18" s="62" t="s">
        <v>167</v>
      </c>
      <c r="Q18" s="62" t="s">
        <v>158</v>
      </c>
      <c r="R18" s="63"/>
      <c r="S18" s="63"/>
      <c r="T18" s="64">
        <v>160</v>
      </c>
      <c r="U18" s="65" t="s">
        <v>332</v>
      </c>
      <c r="V18" s="65" t="s">
        <v>333</v>
      </c>
      <c r="W18" s="57" t="s">
        <v>186</v>
      </c>
    </row>
    <row r="19" spans="2:23" s="20" customFormat="1" ht="23.25" hidden="1" customHeight="1" thickBot="1" x14ac:dyDescent="0.25">
      <c r="B19" s="9">
        <v>110</v>
      </c>
      <c r="C19" s="42">
        <v>423</v>
      </c>
      <c r="D19" s="11" t="s">
        <v>26</v>
      </c>
      <c r="E19" s="12">
        <v>31</v>
      </c>
      <c r="F19" s="32">
        <v>7</v>
      </c>
      <c r="G19" s="35" t="s">
        <v>56</v>
      </c>
      <c r="H19" s="14">
        <v>2015</v>
      </c>
      <c r="I19" s="32" t="s">
        <v>184</v>
      </c>
      <c r="J19" s="59" t="s">
        <v>185</v>
      </c>
      <c r="K19" s="60">
        <v>7</v>
      </c>
      <c r="L19" s="61">
        <f t="shared" si="0"/>
        <v>140</v>
      </c>
      <c r="M19" s="62"/>
      <c r="N19" s="62" t="s">
        <v>231</v>
      </c>
      <c r="O19" s="62" t="s">
        <v>158</v>
      </c>
      <c r="P19" s="62" t="s">
        <v>158</v>
      </c>
      <c r="Q19" s="62"/>
      <c r="R19" s="63"/>
      <c r="S19" s="63"/>
      <c r="T19" s="64">
        <v>160</v>
      </c>
      <c r="U19" s="65" t="s">
        <v>332</v>
      </c>
      <c r="V19" s="65" t="s">
        <v>333</v>
      </c>
      <c r="W19" s="57" t="s">
        <v>186</v>
      </c>
    </row>
    <row r="20" spans="2:23" s="20" customFormat="1" ht="23.25" customHeight="1" thickBot="1" x14ac:dyDescent="0.25">
      <c r="B20" s="9">
        <v>32</v>
      </c>
      <c r="C20" s="42">
        <v>623</v>
      </c>
      <c r="D20" s="11" t="s">
        <v>26</v>
      </c>
      <c r="E20" s="12">
        <v>31</v>
      </c>
      <c r="F20" s="10">
        <v>3</v>
      </c>
      <c r="G20" s="13" t="s">
        <v>27</v>
      </c>
      <c r="H20" s="14">
        <v>2015</v>
      </c>
      <c r="I20" s="21" t="s">
        <v>96</v>
      </c>
      <c r="J20" s="66" t="s">
        <v>97</v>
      </c>
      <c r="K20" s="67">
        <v>15</v>
      </c>
      <c r="L20" s="61">
        <f t="shared" si="0"/>
        <v>300</v>
      </c>
      <c r="M20" s="62" t="s">
        <v>38</v>
      </c>
      <c r="N20" s="62"/>
      <c r="O20" s="62"/>
      <c r="P20" s="62"/>
      <c r="Q20" s="62" t="s">
        <v>37</v>
      </c>
      <c r="R20" s="63"/>
      <c r="S20" s="63"/>
      <c r="T20" s="64">
        <v>160</v>
      </c>
      <c r="U20" s="65" t="s">
        <v>332</v>
      </c>
      <c r="V20" s="65" t="s">
        <v>333</v>
      </c>
      <c r="W20" s="57" t="s">
        <v>98</v>
      </c>
    </row>
    <row r="21" spans="2:23" s="20" customFormat="1" ht="23.25" hidden="1" customHeight="1" thickBot="1" x14ac:dyDescent="0.25">
      <c r="B21" s="9">
        <v>32</v>
      </c>
      <c r="C21" s="58">
        <v>623</v>
      </c>
      <c r="D21" s="11" t="s">
        <v>26</v>
      </c>
      <c r="E21" s="12">
        <v>31</v>
      </c>
      <c r="F21" s="10">
        <v>3</v>
      </c>
      <c r="G21" s="13" t="s">
        <v>56</v>
      </c>
      <c r="H21" s="14">
        <v>2015</v>
      </c>
      <c r="I21" s="21" t="s">
        <v>96</v>
      </c>
      <c r="J21" s="66" t="s">
        <v>97</v>
      </c>
      <c r="K21" s="67">
        <v>5</v>
      </c>
      <c r="L21" s="61">
        <f t="shared" si="0"/>
        <v>100</v>
      </c>
      <c r="M21" s="62" t="s">
        <v>30</v>
      </c>
      <c r="N21" s="62"/>
      <c r="O21" s="62"/>
      <c r="P21" s="62" t="s">
        <v>38</v>
      </c>
      <c r="Q21" s="62"/>
      <c r="R21" s="63"/>
      <c r="S21" s="63"/>
      <c r="T21" s="64">
        <v>160</v>
      </c>
      <c r="U21" s="65" t="s">
        <v>332</v>
      </c>
      <c r="V21" s="65" t="s">
        <v>333</v>
      </c>
      <c r="W21" s="57" t="s">
        <v>98</v>
      </c>
    </row>
    <row r="22" spans="2:23" s="20" customFormat="1" ht="23.25" hidden="1" customHeight="1" thickBot="1" x14ac:dyDescent="0.25">
      <c r="B22" s="9">
        <v>50</v>
      </c>
      <c r="C22" s="42">
        <v>623</v>
      </c>
      <c r="D22" s="11" t="s">
        <v>26</v>
      </c>
      <c r="E22" s="12">
        <v>31</v>
      </c>
      <c r="F22" s="10">
        <v>3</v>
      </c>
      <c r="G22" s="13" t="s">
        <v>62</v>
      </c>
      <c r="H22" s="14">
        <v>2015</v>
      </c>
      <c r="I22" s="21" t="s">
        <v>96</v>
      </c>
      <c r="J22" s="66" t="s">
        <v>97</v>
      </c>
      <c r="K22" s="67">
        <v>5</v>
      </c>
      <c r="L22" s="61">
        <f t="shared" si="0"/>
        <v>100</v>
      </c>
      <c r="M22" s="62" t="s">
        <v>31</v>
      </c>
      <c r="N22" s="62" t="s">
        <v>112</v>
      </c>
      <c r="O22" s="62"/>
      <c r="P22" s="62"/>
      <c r="Q22" s="62"/>
      <c r="R22" s="63"/>
      <c r="S22" s="63"/>
      <c r="T22" s="64">
        <v>160</v>
      </c>
      <c r="U22" s="65" t="s">
        <v>332</v>
      </c>
      <c r="V22" s="65" t="s">
        <v>333</v>
      </c>
      <c r="W22" s="57" t="s">
        <v>98</v>
      </c>
    </row>
    <row r="23" spans="2:23" s="20" customFormat="1" ht="23.25" customHeight="1" thickBot="1" x14ac:dyDescent="0.25">
      <c r="B23" s="9">
        <v>58</v>
      </c>
      <c r="C23" s="10">
        <v>140</v>
      </c>
      <c r="D23" s="11" t="s">
        <v>26</v>
      </c>
      <c r="E23" s="12">
        <v>31</v>
      </c>
      <c r="F23" s="10">
        <v>4</v>
      </c>
      <c r="G23" s="10" t="s">
        <v>27</v>
      </c>
      <c r="H23" s="14">
        <v>2015</v>
      </c>
      <c r="I23" s="21" t="s">
        <v>122</v>
      </c>
      <c r="J23" s="68" t="s">
        <v>123</v>
      </c>
      <c r="K23" s="69">
        <v>24</v>
      </c>
      <c r="L23" s="61">
        <f t="shared" si="0"/>
        <v>480</v>
      </c>
      <c r="M23" s="62"/>
      <c r="N23" s="62" t="s">
        <v>53</v>
      </c>
      <c r="O23" s="62" t="s">
        <v>39</v>
      </c>
      <c r="P23" s="62" t="s">
        <v>39</v>
      </c>
      <c r="Q23" s="62"/>
      <c r="R23" s="63"/>
      <c r="S23" s="63"/>
      <c r="T23" s="64">
        <v>180</v>
      </c>
      <c r="U23" s="65" t="s">
        <v>332</v>
      </c>
      <c r="V23" s="65" t="s">
        <v>333</v>
      </c>
      <c r="W23" s="57" t="s">
        <v>124</v>
      </c>
    </row>
    <row r="24" spans="2:23" s="20" customFormat="1" ht="23.25" hidden="1" customHeight="1" thickBot="1" x14ac:dyDescent="0.25">
      <c r="B24" s="9">
        <v>58</v>
      </c>
      <c r="C24" s="10">
        <v>140</v>
      </c>
      <c r="D24" s="11" t="s">
        <v>26</v>
      </c>
      <c r="E24" s="12">
        <v>31</v>
      </c>
      <c r="F24" s="10">
        <v>4</v>
      </c>
      <c r="G24" s="10" t="s">
        <v>56</v>
      </c>
      <c r="H24" s="14">
        <v>2015</v>
      </c>
      <c r="I24" s="21" t="s">
        <v>122</v>
      </c>
      <c r="J24" s="68" t="s">
        <v>123</v>
      </c>
      <c r="K24" s="69">
        <v>6</v>
      </c>
      <c r="L24" s="61">
        <f t="shared" si="0"/>
        <v>120</v>
      </c>
      <c r="M24" s="62"/>
      <c r="N24" s="62" t="s">
        <v>39</v>
      </c>
      <c r="O24" s="62"/>
      <c r="P24" s="62" t="s">
        <v>53</v>
      </c>
      <c r="Q24" s="62" t="s">
        <v>60</v>
      </c>
      <c r="R24" s="63"/>
      <c r="S24" s="63"/>
      <c r="T24" s="64">
        <v>180</v>
      </c>
      <c r="U24" s="65" t="s">
        <v>332</v>
      </c>
      <c r="V24" s="65" t="s">
        <v>333</v>
      </c>
      <c r="W24" s="57" t="s">
        <v>124</v>
      </c>
    </row>
    <row r="25" spans="2:23" s="20" customFormat="1" ht="23.25" hidden="1" customHeight="1" thickBot="1" x14ac:dyDescent="0.25">
      <c r="B25" s="9">
        <v>70</v>
      </c>
      <c r="C25" s="10">
        <v>140</v>
      </c>
      <c r="D25" s="11" t="s">
        <v>26</v>
      </c>
      <c r="E25" s="12">
        <v>31</v>
      </c>
      <c r="F25" s="10">
        <v>4</v>
      </c>
      <c r="G25" s="10" t="s">
        <v>62</v>
      </c>
      <c r="H25" s="14">
        <v>2015</v>
      </c>
      <c r="I25" s="21" t="s">
        <v>122</v>
      </c>
      <c r="J25" s="68" t="s">
        <v>123</v>
      </c>
      <c r="K25" s="69">
        <v>6</v>
      </c>
      <c r="L25" s="61">
        <f t="shared" si="0"/>
        <v>120</v>
      </c>
      <c r="M25" s="62" t="s">
        <v>37</v>
      </c>
      <c r="N25" s="62"/>
      <c r="O25" s="62"/>
      <c r="P25" s="62" t="s">
        <v>37</v>
      </c>
      <c r="Q25" s="62" t="s">
        <v>37</v>
      </c>
      <c r="R25" s="63"/>
      <c r="S25" s="63"/>
      <c r="T25" s="64">
        <v>180</v>
      </c>
      <c r="U25" s="65" t="s">
        <v>332</v>
      </c>
      <c r="V25" s="65" t="s">
        <v>333</v>
      </c>
      <c r="W25" s="57" t="s">
        <v>124</v>
      </c>
    </row>
    <row r="26" spans="2:23" s="20" customFormat="1" ht="23.25" hidden="1" customHeight="1" thickBot="1" x14ac:dyDescent="0.25">
      <c r="B26" s="9">
        <v>76</v>
      </c>
      <c r="C26" s="10">
        <v>140</v>
      </c>
      <c r="D26" s="11" t="s">
        <v>26</v>
      </c>
      <c r="E26" s="12">
        <v>31</v>
      </c>
      <c r="F26" s="10">
        <v>4</v>
      </c>
      <c r="G26" s="10" t="s">
        <v>65</v>
      </c>
      <c r="H26" s="14">
        <v>2015</v>
      </c>
      <c r="I26" s="21" t="s">
        <v>122</v>
      </c>
      <c r="J26" s="68" t="s">
        <v>123</v>
      </c>
      <c r="K26" s="69">
        <v>6</v>
      </c>
      <c r="L26" s="61">
        <f t="shared" si="0"/>
        <v>120</v>
      </c>
      <c r="M26" s="62" t="s">
        <v>39</v>
      </c>
      <c r="N26" s="62"/>
      <c r="O26" s="62" t="s">
        <v>53</v>
      </c>
      <c r="P26" s="62"/>
      <c r="Q26" s="62" t="s">
        <v>39</v>
      </c>
      <c r="R26" s="63"/>
      <c r="S26" s="63"/>
      <c r="T26" s="64">
        <v>180</v>
      </c>
      <c r="U26" s="65" t="s">
        <v>332</v>
      </c>
      <c r="V26" s="65" t="s">
        <v>333</v>
      </c>
      <c r="W26" s="57" t="s">
        <v>124</v>
      </c>
    </row>
    <row r="27" spans="2:23" s="20" customFormat="1" ht="23.25" customHeight="1" thickBot="1" x14ac:dyDescent="0.25">
      <c r="B27" s="9">
        <v>102</v>
      </c>
      <c r="C27" s="42">
        <v>181</v>
      </c>
      <c r="D27" s="11" t="s">
        <v>26</v>
      </c>
      <c r="E27" s="12">
        <v>31</v>
      </c>
      <c r="F27" s="32">
        <v>6</v>
      </c>
      <c r="G27" s="35" t="s">
        <v>56</v>
      </c>
      <c r="H27" s="14">
        <v>2015</v>
      </c>
      <c r="I27" s="32" t="s">
        <v>175</v>
      </c>
      <c r="J27" s="59" t="s">
        <v>176</v>
      </c>
      <c r="K27" s="60">
        <v>4</v>
      </c>
      <c r="L27" s="61">
        <f t="shared" si="0"/>
        <v>80</v>
      </c>
      <c r="M27" s="62"/>
      <c r="N27" s="62" t="s">
        <v>177</v>
      </c>
      <c r="O27" s="62" t="s">
        <v>183</v>
      </c>
      <c r="P27" s="62"/>
      <c r="Q27" s="62"/>
      <c r="R27" s="63"/>
      <c r="S27" s="63"/>
      <c r="T27" s="64">
        <v>160</v>
      </c>
      <c r="U27" s="65" t="s">
        <v>332</v>
      </c>
      <c r="V27" s="65" t="s">
        <v>333</v>
      </c>
      <c r="W27" s="57" t="s">
        <v>180</v>
      </c>
    </row>
    <row r="28" spans="2:23" s="20" customFormat="1" ht="23.25" customHeight="1" thickBot="1" x14ac:dyDescent="0.25">
      <c r="B28" s="9">
        <v>114</v>
      </c>
      <c r="C28" s="35">
        <v>108</v>
      </c>
      <c r="D28" s="11" t="s">
        <v>26</v>
      </c>
      <c r="E28" s="12">
        <v>31</v>
      </c>
      <c r="F28" s="32">
        <v>7</v>
      </c>
      <c r="G28" s="35" t="s">
        <v>27</v>
      </c>
      <c r="H28" s="14">
        <v>2015</v>
      </c>
      <c r="I28" s="32" t="s">
        <v>196</v>
      </c>
      <c r="J28" s="59" t="s">
        <v>334</v>
      </c>
      <c r="K28" s="60">
        <v>28</v>
      </c>
      <c r="L28" s="61">
        <f t="shared" si="0"/>
        <v>560</v>
      </c>
      <c r="M28" s="62" t="s">
        <v>177</v>
      </c>
      <c r="N28" s="62" t="s">
        <v>158</v>
      </c>
      <c r="O28" s="62" t="s">
        <v>202</v>
      </c>
      <c r="P28" s="62"/>
      <c r="Q28" s="62"/>
      <c r="R28" s="63"/>
      <c r="S28" s="63"/>
      <c r="T28" s="64">
        <v>160</v>
      </c>
      <c r="U28" s="65" t="s">
        <v>332</v>
      </c>
      <c r="V28" s="65" t="s">
        <v>333</v>
      </c>
      <c r="W28" s="57" t="s">
        <v>335</v>
      </c>
    </row>
    <row r="29" spans="2:23" s="20" customFormat="1" ht="23.25" hidden="1" customHeight="1" thickBot="1" x14ac:dyDescent="0.25">
      <c r="B29" s="9">
        <v>118</v>
      </c>
      <c r="C29" s="35">
        <v>108</v>
      </c>
      <c r="D29" s="11" t="s">
        <v>26</v>
      </c>
      <c r="E29" s="12">
        <v>31</v>
      </c>
      <c r="F29" s="32">
        <v>8</v>
      </c>
      <c r="G29" s="35" t="s">
        <v>27</v>
      </c>
      <c r="H29" s="14">
        <v>2015</v>
      </c>
      <c r="I29" s="32" t="s">
        <v>207</v>
      </c>
      <c r="J29" s="59" t="s">
        <v>208</v>
      </c>
      <c r="K29" s="60">
        <v>7</v>
      </c>
      <c r="L29" s="61">
        <f t="shared" si="0"/>
        <v>140</v>
      </c>
      <c r="M29" s="62" t="s">
        <v>53</v>
      </c>
      <c r="N29" s="62"/>
      <c r="O29" s="62"/>
      <c r="P29" s="62" t="s">
        <v>167</v>
      </c>
      <c r="Q29" s="62" t="s">
        <v>166</v>
      </c>
      <c r="R29" s="63"/>
      <c r="S29" s="63"/>
      <c r="T29" s="64">
        <v>160</v>
      </c>
      <c r="U29" s="65" t="s">
        <v>332</v>
      </c>
      <c r="V29" s="65" t="s">
        <v>333</v>
      </c>
      <c r="W29" s="57" t="s">
        <v>335</v>
      </c>
    </row>
    <row r="30" spans="2:23" s="20" customFormat="1" ht="23.25" hidden="1" customHeight="1" thickBot="1" x14ac:dyDescent="0.25">
      <c r="B30" s="9">
        <v>124</v>
      </c>
      <c r="C30" s="35">
        <v>108</v>
      </c>
      <c r="D30" s="11" t="s">
        <v>26</v>
      </c>
      <c r="E30" s="12">
        <v>31</v>
      </c>
      <c r="F30" s="32">
        <v>8</v>
      </c>
      <c r="G30" s="35" t="s">
        <v>56</v>
      </c>
      <c r="H30" s="14">
        <v>2015</v>
      </c>
      <c r="I30" s="32" t="s">
        <v>207</v>
      </c>
      <c r="J30" s="59" t="s">
        <v>208</v>
      </c>
      <c r="K30" s="60">
        <v>7</v>
      </c>
      <c r="L30" s="61">
        <f t="shared" si="0"/>
        <v>140</v>
      </c>
      <c r="M30" s="62" t="s">
        <v>166</v>
      </c>
      <c r="N30" s="62" t="s">
        <v>167</v>
      </c>
      <c r="O30" s="62"/>
      <c r="P30" s="62"/>
      <c r="Q30" s="62" t="s">
        <v>157</v>
      </c>
      <c r="R30" s="63"/>
      <c r="S30" s="63"/>
      <c r="T30" s="64">
        <v>160</v>
      </c>
      <c r="U30" s="65" t="s">
        <v>332</v>
      </c>
      <c r="V30" s="65" t="s">
        <v>333</v>
      </c>
      <c r="W30" s="57" t="s">
        <v>335</v>
      </c>
    </row>
    <row r="31" spans="2:23" s="20" customFormat="1" ht="23.25" hidden="1" customHeight="1" thickBot="1" x14ac:dyDescent="0.25">
      <c r="B31" s="9">
        <v>136</v>
      </c>
      <c r="C31" s="35">
        <v>108</v>
      </c>
      <c r="D31" s="11" t="s">
        <v>26</v>
      </c>
      <c r="E31" s="12">
        <v>31</v>
      </c>
      <c r="F31" s="32">
        <v>8</v>
      </c>
      <c r="G31" s="35" t="s">
        <v>62</v>
      </c>
      <c r="H31" s="14">
        <v>2015</v>
      </c>
      <c r="I31" s="32" t="s">
        <v>207</v>
      </c>
      <c r="J31" s="59" t="s">
        <v>208</v>
      </c>
      <c r="K31" s="60">
        <v>7</v>
      </c>
      <c r="L31" s="61">
        <f t="shared" si="0"/>
        <v>140</v>
      </c>
      <c r="M31" s="62"/>
      <c r="N31" s="62" t="s">
        <v>161</v>
      </c>
      <c r="O31" s="62" t="s">
        <v>167</v>
      </c>
      <c r="P31" s="62"/>
      <c r="Q31" s="62" t="s">
        <v>53</v>
      </c>
      <c r="R31" s="63"/>
      <c r="S31" s="63"/>
      <c r="T31" s="64">
        <v>160</v>
      </c>
      <c r="U31" s="65" t="s">
        <v>332</v>
      </c>
      <c r="V31" s="65" t="s">
        <v>333</v>
      </c>
      <c r="W31" s="57" t="s">
        <v>335</v>
      </c>
    </row>
    <row r="32" spans="2:23" s="20" customFormat="1" ht="23.25" customHeight="1" thickBot="1" x14ac:dyDescent="0.25">
      <c r="B32" s="9">
        <v>60</v>
      </c>
      <c r="C32" s="13">
        <v>77</v>
      </c>
      <c r="D32" s="11" t="s">
        <v>26</v>
      </c>
      <c r="E32" s="12">
        <v>31</v>
      </c>
      <c r="F32" s="10">
        <v>4</v>
      </c>
      <c r="G32" s="13" t="s">
        <v>27</v>
      </c>
      <c r="H32" s="14">
        <v>2015</v>
      </c>
      <c r="I32" s="21" t="s">
        <v>127</v>
      </c>
      <c r="J32" s="66" t="s">
        <v>128</v>
      </c>
      <c r="K32" s="67">
        <v>7</v>
      </c>
      <c r="L32" s="61">
        <f t="shared" si="0"/>
        <v>140</v>
      </c>
      <c r="M32" s="62"/>
      <c r="N32" s="62" t="s">
        <v>37</v>
      </c>
      <c r="O32" s="62"/>
      <c r="P32" s="62" t="s">
        <v>37</v>
      </c>
      <c r="Q32" s="62" t="s">
        <v>72</v>
      </c>
      <c r="R32" s="63"/>
      <c r="S32" s="63"/>
      <c r="T32" s="64">
        <v>160</v>
      </c>
      <c r="U32" s="65" t="s">
        <v>332</v>
      </c>
      <c r="V32" s="65" t="s">
        <v>333</v>
      </c>
      <c r="W32" s="57" t="s">
        <v>129</v>
      </c>
    </row>
    <row r="33" spans="2:23" s="20" customFormat="1" ht="23.25" customHeight="1" thickBot="1" x14ac:dyDescent="0.25">
      <c r="B33" s="9">
        <v>16</v>
      </c>
      <c r="C33" s="10">
        <v>191</v>
      </c>
      <c r="D33" s="11" t="s">
        <v>26</v>
      </c>
      <c r="E33" s="12">
        <v>31</v>
      </c>
      <c r="F33" s="10">
        <v>2</v>
      </c>
      <c r="G33" s="13" t="s">
        <v>27</v>
      </c>
      <c r="H33" s="14">
        <v>2015</v>
      </c>
      <c r="I33" s="21" t="s">
        <v>84</v>
      </c>
      <c r="J33" s="66" t="s">
        <v>85</v>
      </c>
      <c r="K33" s="67">
        <v>21</v>
      </c>
      <c r="L33" s="61">
        <f t="shared" si="0"/>
        <v>420</v>
      </c>
      <c r="M33" s="62"/>
      <c r="N33" s="62" t="s">
        <v>60</v>
      </c>
      <c r="O33" s="62" t="s">
        <v>38</v>
      </c>
      <c r="P33" s="62" t="s">
        <v>60</v>
      </c>
      <c r="Q33" s="62"/>
      <c r="R33" s="63"/>
      <c r="S33" s="63"/>
      <c r="T33" s="64">
        <v>180</v>
      </c>
      <c r="U33" s="65" t="s">
        <v>332</v>
      </c>
      <c r="V33" s="65" t="s">
        <v>333</v>
      </c>
      <c r="W33" s="57" t="s">
        <v>247</v>
      </c>
    </row>
    <row r="34" spans="2:23" s="20" customFormat="1" ht="23.25" hidden="1" customHeight="1" thickBot="1" x14ac:dyDescent="0.25">
      <c r="B34" s="9">
        <v>22</v>
      </c>
      <c r="C34" s="10">
        <v>191</v>
      </c>
      <c r="D34" s="11" t="s">
        <v>26</v>
      </c>
      <c r="E34" s="12">
        <v>31</v>
      </c>
      <c r="F34" s="10">
        <v>2</v>
      </c>
      <c r="G34" s="13" t="s">
        <v>56</v>
      </c>
      <c r="H34" s="14">
        <v>2015</v>
      </c>
      <c r="I34" s="21" t="s">
        <v>84</v>
      </c>
      <c r="J34" s="66" t="s">
        <v>85</v>
      </c>
      <c r="K34" s="67">
        <v>7</v>
      </c>
      <c r="L34" s="61">
        <f t="shared" si="0"/>
        <v>140</v>
      </c>
      <c r="M34" s="62" t="s">
        <v>37</v>
      </c>
      <c r="N34" s="62" t="s">
        <v>72</v>
      </c>
      <c r="O34" s="62"/>
      <c r="P34" s="62" t="s">
        <v>37</v>
      </c>
      <c r="Q34" s="62"/>
      <c r="R34" s="63"/>
      <c r="S34" s="63"/>
      <c r="T34" s="64">
        <v>180</v>
      </c>
      <c r="U34" s="65" t="s">
        <v>332</v>
      </c>
      <c r="V34" s="65" t="s">
        <v>333</v>
      </c>
      <c r="W34" s="57" t="s">
        <v>247</v>
      </c>
    </row>
    <row r="35" spans="2:23" s="20" customFormat="1" ht="23.25" hidden="1" customHeight="1" thickBot="1" x14ac:dyDescent="0.25">
      <c r="B35" s="9">
        <v>28</v>
      </c>
      <c r="C35" s="10">
        <v>191</v>
      </c>
      <c r="D35" s="11" t="s">
        <v>26</v>
      </c>
      <c r="E35" s="12">
        <v>31</v>
      </c>
      <c r="F35" s="10">
        <v>2</v>
      </c>
      <c r="G35" s="13" t="s">
        <v>62</v>
      </c>
      <c r="H35" s="14">
        <v>2015</v>
      </c>
      <c r="I35" s="21" t="s">
        <v>84</v>
      </c>
      <c r="J35" s="66" t="s">
        <v>85</v>
      </c>
      <c r="K35" s="67">
        <v>7</v>
      </c>
      <c r="L35" s="61">
        <f t="shared" si="0"/>
        <v>140</v>
      </c>
      <c r="M35" s="62" t="s">
        <v>69</v>
      </c>
      <c r="N35" s="62"/>
      <c r="O35" s="62" t="s">
        <v>31</v>
      </c>
      <c r="P35" s="62" t="s">
        <v>30</v>
      </c>
      <c r="Q35" s="62"/>
      <c r="R35" s="63"/>
      <c r="S35" s="63"/>
      <c r="T35" s="64">
        <v>180</v>
      </c>
      <c r="U35" s="65" t="s">
        <v>332</v>
      </c>
      <c r="V35" s="65" t="s">
        <v>333</v>
      </c>
      <c r="W35" s="57" t="s">
        <v>247</v>
      </c>
    </row>
    <row r="36" spans="2:23" s="20" customFormat="1" ht="23.25" customHeight="1" thickBot="1" x14ac:dyDescent="0.25">
      <c r="B36" s="9">
        <v>111</v>
      </c>
      <c r="C36" s="35">
        <v>214</v>
      </c>
      <c r="D36" s="11" t="s">
        <v>26</v>
      </c>
      <c r="E36" s="12">
        <v>31</v>
      </c>
      <c r="F36" s="32">
        <v>7</v>
      </c>
      <c r="G36" s="35" t="s">
        <v>27</v>
      </c>
      <c r="H36" s="14">
        <v>2015</v>
      </c>
      <c r="I36" s="32" t="s">
        <v>187</v>
      </c>
      <c r="J36" s="59" t="s">
        <v>188</v>
      </c>
      <c r="K36" s="60">
        <v>14</v>
      </c>
      <c r="L36" s="61">
        <f t="shared" si="0"/>
        <v>280</v>
      </c>
      <c r="M36" s="62"/>
      <c r="N36" s="62" t="s">
        <v>53</v>
      </c>
      <c r="O36" s="62" t="s">
        <v>53</v>
      </c>
      <c r="P36" s="62" t="s">
        <v>198</v>
      </c>
      <c r="Q36" s="62"/>
      <c r="R36" s="63"/>
      <c r="S36" s="63"/>
      <c r="T36" s="64">
        <v>180</v>
      </c>
      <c r="U36" s="65" t="s">
        <v>332</v>
      </c>
      <c r="V36" s="65" t="s">
        <v>333</v>
      </c>
      <c r="W36" s="57" t="s">
        <v>336</v>
      </c>
    </row>
    <row r="37" spans="2:23" s="20" customFormat="1" ht="23.25" hidden="1" customHeight="1" thickBot="1" x14ac:dyDescent="0.25">
      <c r="B37" s="9">
        <v>111</v>
      </c>
      <c r="C37" s="35">
        <v>214</v>
      </c>
      <c r="D37" s="11" t="s">
        <v>26</v>
      </c>
      <c r="E37" s="12">
        <v>31</v>
      </c>
      <c r="F37" s="32">
        <v>7</v>
      </c>
      <c r="G37" s="35" t="s">
        <v>56</v>
      </c>
      <c r="H37" s="14">
        <v>2015</v>
      </c>
      <c r="I37" s="32" t="s">
        <v>187</v>
      </c>
      <c r="J37" s="59" t="s">
        <v>188</v>
      </c>
      <c r="K37" s="60">
        <v>7</v>
      </c>
      <c r="L37" s="61">
        <f t="shared" si="0"/>
        <v>140</v>
      </c>
      <c r="M37" s="62" t="s">
        <v>161</v>
      </c>
      <c r="N37" s="62" t="s">
        <v>177</v>
      </c>
      <c r="O37" s="62" t="s">
        <v>177</v>
      </c>
      <c r="P37" s="62"/>
      <c r="Q37" s="62"/>
      <c r="R37" s="63"/>
      <c r="S37" s="63"/>
      <c r="T37" s="64">
        <v>180</v>
      </c>
      <c r="U37" s="65" t="s">
        <v>332</v>
      </c>
      <c r="V37" s="65" t="s">
        <v>333</v>
      </c>
      <c r="W37" s="57" t="s">
        <v>336</v>
      </c>
    </row>
    <row r="38" spans="2:23" s="20" customFormat="1" ht="23.25" customHeight="1" thickBot="1" x14ac:dyDescent="0.25">
      <c r="B38" s="9">
        <v>92</v>
      </c>
      <c r="C38" s="35">
        <v>74</v>
      </c>
      <c r="D38" s="11" t="s">
        <v>26</v>
      </c>
      <c r="E38" s="12">
        <v>31</v>
      </c>
      <c r="F38" s="32">
        <v>6</v>
      </c>
      <c r="G38" s="35" t="s">
        <v>27</v>
      </c>
      <c r="H38" s="14">
        <v>2015</v>
      </c>
      <c r="I38" s="32" t="s">
        <v>159</v>
      </c>
      <c r="J38" s="59" t="s">
        <v>160</v>
      </c>
      <c r="K38" s="60">
        <v>18</v>
      </c>
      <c r="L38" s="61">
        <f t="shared" si="0"/>
        <v>360</v>
      </c>
      <c r="M38" s="62"/>
      <c r="N38" s="62" t="s">
        <v>231</v>
      </c>
      <c r="O38" s="62" t="s">
        <v>162</v>
      </c>
      <c r="P38" s="62"/>
      <c r="Q38" s="62"/>
      <c r="R38" s="63"/>
      <c r="S38" s="63"/>
      <c r="T38" s="64">
        <v>180</v>
      </c>
      <c r="U38" s="65" t="s">
        <v>332</v>
      </c>
      <c r="V38" s="65" t="s">
        <v>333</v>
      </c>
      <c r="W38" s="57" t="s">
        <v>163</v>
      </c>
    </row>
    <row r="39" spans="2:23" s="20" customFormat="1" ht="23.25" hidden="1" customHeight="1" thickBot="1" x14ac:dyDescent="0.25">
      <c r="B39" s="9">
        <v>98</v>
      </c>
      <c r="C39" s="35">
        <v>74</v>
      </c>
      <c r="D39" s="11" t="s">
        <v>26</v>
      </c>
      <c r="E39" s="12">
        <v>31</v>
      </c>
      <c r="F39" s="32">
        <v>6</v>
      </c>
      <c r="G39" s="35" t="s">
        <v>56</v>
      </c>
      <c r="H39" s="14">
        <v>2015</v>
      </c>
      <c r="I39" s="32" t="s">
        <v>159</v>
      </c>
      <c r="J39" s="59" t="s">
        <v>160</v>
      </c>
      <c r="K39" s="60">
        <v>6</v>
      </c>
      <c r="L39" s="61">
        <f t="shared" si="0"/>
        <v>120</v>
      </c>
      <c r="M39" s="62" t="s">
        <v>198</v>
      </c>
      <c r="N39" s="62"/>
      <c r="O39" s="62" t="s">
        <v>161</v>
      </c>
      <c r="P39" s="62"/>
      <c r="Q39" s="62"/>
      <c r="R39" s="63"/>
      <c r="S39" s="63"/>
      <c r="T39" s="64">
        <v>180</v>
      </c>
      <c r="U39" s="65" t="s">
        <v>332</v>
      </c>
      <c r="V39" s="65" t="s">
        <v>333</v>
      </c>
      <c r="W39" s="57" t="s">
        <v>163</v>
      </c>
    </row>
    <row r="40" spans="2:23" s="20" customFormat="1" ht="23.25" hidden="1" customHeight="1" thickBot="1" x14ac:dyDescent="0.25">
      <c r="B40" s="9">
        <v>104</v>
      </c>
      <c r="C40" s="35">
        <v>74</v>
      </c>
      <c r="D40" s="11" t="s">
        <v>26</v>
      </c>
      <c r="E40" s="12">
        <v>31</v>
      </c>
      <c r="F40" s="32">
        <v>6</v>
      </c>
      <c r="G40" s="35" t="s">
        <v>62</v>
      </c>
      <c r="H40" s="14">
        <v>2015</v>
      </c>
      <c r="I40" s="32" t="s">
        <v>159</v>
      </c>
      <c r="J40" s="59" t="s">
        <v>160</v>
      </c>
      <c r="K40" s="60">
        <v>6</v>
      </c>
      <c r="L40" s="61">
        <f t="shared" si="0"/>
        <v>120</v>
      </c>
      <c r="M40" s="62" t="s">
        <v>166</v>
      </c>
      <c r="N40" s="62" t="s">
        <v>161</v>
      </c>
      <c r="O40" s="62"/>
      <c r="P40" s="62"/>
      <c r="Q40" s="62"/>
      <c r="R40" s="63"/>
      <c r="S40" s="63"/>
      <c r="T40" s="64">
        <v>180</v>
      </c>
      <c r="U40" s="65" t="s">
        <v>332</v>
      </c>
      <c r="V40" s="65" t="s">
        <v>333</v>
      </c>
      <c r="W40" s="57" t="s">
        <v>163</v>
      </c>
    </row>
    <row r="41" spans="2:23" s="20" customFormat="1" ht="23.25" customHeight="1" thickBot="1" x14ac:dyDescent="0.25">
      <c r="B41" s="9">
        <v>13</v>
      </c>
      <c r="C41" s="13">
        <v>52</v>
      </c>
      <c r="D41" s="11" t="s">
        <v>26</v>
      </c>
      <c r="E41" s="12">
        <v>31</v>
      </c>
      <c r="F41" s="10">
        <v>2</v>
      </c>
      <c r="G41" s="13" t="s">
        <v>27</v>
      </c>
      <c r="H41" s="14">
        <v>2015</v>
      </c>
      <c r="I41" s="10" t="s">
        <v>76</v>
      </c>
      <c r="J41" s="70" t="s">
        <v>77</v>
      </c>
      <c r="K41" s="69">
        <v>8</v>
      </c>
      <c r="L41" s="61">
        <f t="shared" si="0"/>
        <v>160</v>
      </c>
      <c r="M41" s="62" t="s">
        <v>60</v>
      </c>
      <c r="N41" s="62"/>
      <c r="O41" s="62"/>
      <c r="P41" s="62"/>
      <c r="Q41" s="62" t="s">
        <v>60</v>
      </c>
      <c r="R41" s="63"/>
      <c r="S41" s="63"/>
      <c r="T41" s="64">
        <v>160</v>
      </c>
      <c r="U41" s="65" t="s">
        <v>332</v>
      </c>
      <c r="V41" s="65" t="s">
        <v>333</v>
      </c>
      <c r="W41" s="57" t="s">
        <v>245</v>
      </c>
    </row>
    <row r="42" spans="2:23" s="27" customFormat="1" ht="23.25" hidden="1" customHeight="1" thickBot="1" x14ac:dyDescent="0.25">
      <c r="B42" s="9">
        <v>31</v>
      </c>
      <c r="C42" s="13">
        <v>52</v>
      </c>
      <c r="D42" s="11" t="s">
        <v>26</v>
      </c>
      <c r="E42" s="12">
        <v>31</v>
      </c>
      <c r="F42" s="10">
        <v>2</v>
      </c>
      <c r="G42" s="13" t="s">
        <v>65</v>
      </c>
      <c r="H42" s="14">
        <v>2015</v>
      </c>
      <c r="I42" s="21" t="s">
        <v>76</v>
      </c>
      <c r="J42" s="66" t="s">
        <v>77</v>
      </c>
      <c r="K42" s="69">
        <v>4</v>
      </c>
      <c r="L42" s="61">
        <f t="shared" si="0"/>
        <v>80</v>
      </c>
      <c r="M42" s="62"/>
      <c r="N42" s="62" t="s">
        <v>60</v>
      </c>
      <c r="O42" s="62"/>
      <c r="P42" s="62" t="s">
        <v>60</v>
      </c>
      <c r="Q42" s="62"/>
      <c r="R42" s="63"/>
      <c r="S42" s="63"/>
      <c r="T42" s="64">
        <v>160</v>
      </c>
      <c r="U42" s="65" t="s">
        <v>332</v>
      </c>
      <c r="V42" s="65" t="s">
        <v>333</v>
      </c>
      <c r="W42" s="57" t="s">
        <v>245</v>
      </c>
    </row>
    <row r="43" spans="2:23" s="27" customFormat="1" ht="23.25" customHeight="1" thickBot="1" x14ac:dyDescent="0.25">
      <c r="B43" s="9">
        <v>4</v>
      </c>
      <c r="C43" s="10">
        <v>105</v>
      </c>
      <c r="D43" s="11" t="s">
        <v>26</v>
      </c>
      <c r="E43" s="12">
        <v>31</v>
      </c>
      <c r="F43" s="10">
        <v>1</v>
      </c>
      <c r="G43" s="13" t="s">
        <v>27</v>
      </c>
      <c r="H43" s="14">
        <v>2015</v>
      </c>
      <c r="I43" s="10" t="s">
        <v>45</v>
      </c>
      <c r="J43" s="70" t="s">
        <v>337</v>
      </c>
      <c r="K43" s="69">
        <v>17</v>
      </c>
      <c r="L43" s="61">
        <f t="shared" si="0"/>
        <v>340</v>
      </c>
      <c r="M43" s="62" t="s">
        <v>39</v>
      </c>
      <c r="N43" s="62" t="s">
        <v>39</v>
      </c>
      <c r="O43" s="62"/>
      <c r="P43" s="62"/>
      <c r="Q43" s="62"/>
      <c r="R43" s="63"/>
      <c r="S43" s="63"/>
      <c r="T43" s="64">
        <v>180</v>
      </c>
      <c r="U43" s="65" t="s">
        <v>332</v>
      </c>
      <c r="V43" s="65" t="s">
        <v>333</v>
      </c>
      <c r="W43" s="57" t="s">
        <v>47</v>
      </c>
    </row>
    <row r="44" spans="2:23" s="27" customFormat="1" ht="23.25" hidden="1" customHeight="1" thickBot="1" x14ac:dyDescent="0.25">
      <c r="B44" s="9">
        <v>10</v>
      </c>
      <c r="C44" s="10">
        <v>105</v>
      </c>
      <c r="D44" s="11" t="s">
        <v>26</v>
      </c>
      <c r="E44" s="12">
        <v>31</v>
      </c>
      <c r="F44" s="10">
        <v>1</v>
      </c>
      <c r="G44" s="13" t="s">
        <v>56</v>
      </c>
      <c r="H44" s="14">
        <v>2015</v>
      </c>
      <c r="I44" s="10" t="s">
        <v>45</v>
      </c>
      <c r="J44" s="70" t="s">
        <v>46</v>
      </c>
      <c r="K44" s="69">
        <v>4</v>
      </c>
      <c r="L44" s="61">
        <f t="shared" si="0"/>
        <v>80</v>
      </c>
      <c r="M44" s="62" t="s">
        <v>37</v>
      </c>
      <c r="N44" s="62" t="s">
        <v>60</v>
      </c>
      <c r="O44" s="62"/>
      <c r="P44" s="62"/>
      <c r="Q44" s="62"/>
      <c r="R44" s="63"/>
      <c r="S44" s="63"/>
      <c r="T44" s="64">
        <v>180</v>
      </c>
      <c r="U44" s="65" t="s">
        <v>332</v>
      </c>
      <c r="V44" s="65" t="s">
        <v>333</v>
      </c>
      <c r="W44" s="57" t="s">
        <v>47</v>
      </c>
    </row>
    <row r="45" spans="2:23" s="27" customFormat="1" ht="23.25" hidden="1" customHeight="1" thickBot="1" x14ac:dyDescent="0.25">
      <c r="B45" s="9">
        <v>16</v>
      </c>
      <c r="C45" s="10">
        <v>105</v>
      </c>
      <c r="D45" s="11" t="s">
        <v>26</v>
      </c>
      <c r="E45" s="12">
        <v>31</v>
      </c>
      <c r="F45" s="10">
        <v>1</v>
      </c>
      <c r="G45" s="13" t="s">
        <v>62</v>
      </c>
      <c r="H45" s="14">
        <v>2015</v>
      </c>
      <c r="I45" s="10" t="s">
        <v>45</v>
      </c>
      <c r="J45" s="70" t="s">
        <v>46</v>
      </c>
      <c r="K45" s="69">
        <v>4</v>
      </c>
      <c r="L45" s="61">
        <f t="shared" si="0"/>
        <v>80</v>
      </c>
      <c r="M45" s="62"/>
      <c r="N45" s="62" t="s">
        <v>37</v>
      </c>
      <c r="O45" s="62"/>
      <c r="P45" s="62" t="s">
        <v>30</v>
      </c>
      <c r="Q45" s="62"/>
      <c r="R45" s="63"/>
      <c r="S45" s="63"/>
      <c r="T45" s="64">
        <v>180</v>
      </c>
      <c r="U45" s="65" t="s">
        <v>332</v>
      </c>
      <c r="V45" s="65" t="s">
        <v>333</v>
      </c>
      <c r="W45" s="57" t="s">
        <v>47</v>
      </c>
    </row>
    <row r="46" spans="2:23" s="27" customFormat="1" ht="23.25" hidden="1" customHeight="1" thickBot="1" x14ac:dyDescent="0.25">
      <c r="B46" s="9">
        <v>93</v>
      </c>
      <c r="C46" s="10">
        <v>105</v>
      </c>
      <c r="D46" s="11" t="s">
        <v>26</v>
      </c>
      <c r="E46" s="12">
        <v>31</v>
      </c>
      <c r="F46" s="32">
        <v>6</v>
      </c>
      <c r="G46" s="35" t="s">
        <v>27</v>
      </c>
      <c r="H46" s="14">
        <v>2015</v>
      </c>
      <c r="I46" s="32" t="s">
        <v>164</v>
      </c>
      <c r="J46" s="59" t="s">
        <v>165</v>
      </c>
      <c r="K46" s="60">
        <v>5</v>
      </c>
      <c r="L46" s="61">
        <f t="shared" si="0"/>
        <v>100</v>
      </c>
      <c r="M46" s="62"/>
      <c r="N46" s="62" t="s">
        <v>198</v>
      </c>
      <c r="O46" s="62"/>
      <c r="P46" s="62" t="s">
        <v>177</v>
      </c>
      <c r="Q46" s="62"/>
      <c r="R46" s="63"/>
      <c r="S46" s="63"/>
      <c r="T46" s="64">
        <v>180</v>
      </c>
      <c r="U46" s="65" t="s">
        <v>332</v>
      </c>
      <c r="V46" s="65" t="s">
        <v>333</v>
      </c>
      <c r="W46" s="57" t="s">
        <v>47</v>
      </c>
    </row>
    <row r="47" spans="2:23" s="27" customFormat="1" ht="23.25" customHeight="1" thickBot="1" x14ac:dyDescent="0.25">
      <c r="B47" s="9">
        <v>1</v>
      </c>
      <c r="C47" s="10">
        <v>312</v>
      </c>
      <c r="D47" s="11" t="s">
        <v>26</v>
      </c>
      <c r="E47" s="12">
        <v>31</v>
      </c>
      <c r="F47" s="10">
        <v>1</v>
      </c>
      <c r="G47" s="13" t="s">
        <v>27</v>
      </c>
      <c r="H47" s="14">
        <v>2015</v>
      </c>
      <c r="I47" s="10" t="s">
        <v>28</v>
      </c>
      <c r="J47" s="70" t="s">
        <v>29</v>
      </c>
      <c r="K47" s="61">
        <v>12</v>
      </c>
      <c r="L47" s="61">
        <f t="shared" si="0"/>
        <v>240</v>
      </c>
      <c r="M47" s="62" t="s">
        <v>60</v>
      </c>
      <c r="N47" s="62"/>
      <c r="O47" s="62"/>
      <c r="P47" s="62"/>
      <c r="Q47" s="62" t="s">
        <v>57</v>
      </c>
      <c r="R47" s="63"/>
      <c r="S47" s="63"/>
      <c r="T47" s="64">
        <v>160</v>
      </c>
      <c r="U47" s="65" t="s">
        <v>332</v>
      </c>
      <c r="V47" s="65" t="s">
        <v>333</v>
      </c>
      <c r="W47" s="57" t="s">
        <v>34</v>
      </c>
    </row>
    <row r="48" spans="2:23" s="27" customFormat="1" ht="23.25" hidden="1" customHeight="1" thickBot="1" x14ac:dyDescent="0.25">
      <c r="B48" s="9">
        <v>7</v>
      </c>
      <c r="C48" s="10">
        <v>312</v>
      </c>
      <c r="D48" s="11" t="s">
        <v>26</v>
      </c>
      <c r="E48" s="12">
        <v>31</v>
      </c>
      <c r="F48" s="10">
        <v>1</v>
      </c>
      <c r="G48" s="13" t="s">
        <v>56</v>
      </c>
      <c r="H48" s="14">
        <v>2015</v>
      </c>
      <c r="I48" s="10" t="s">
        <v>28</v>
      </c>
      <c r="J48" s="70" t="s">
        <v>29</v>
      </c>
      <c r="K48" s="61">
        <v>4</v>
      </c>
      <c r="L48" s="61">
        <f t="shared" si="0"/>
        <v>80</v>
      </c>
      <c r="M48" s="62" t="s">
        <v>39</v>
      </c>
      <c r="N48" s="62"/>
      <c r="O48" s="62"/>
      <c r="P48" s="62"/>
      <c r="Q48" s="62" t="s">
        <v>31</v>
      </c>
      <c r="R48" s="63"/>
      <c r="S48" s="63"/>
      <c r="T48" s="64">
        <v>160</v>
      </c>
      <c r="U48" s="65" t="s">
        <v>332</v>
      </c>
      <c r="V48" s="65" t="s">
        <v>333</v>
      </c>
      <c r="W48" s="57" t="s">
        <v>34</v>
      </c>
    </row>
    <row r="49" spans="2:23" s="27" customFormat="1" ht="23.25" hidden="1" customHeight="1" thickBot="1" x14ac:dyDescent="0.25">
      <c r="B49" s="9">
        <v>13</v>
      </c>
      <c r="C49" s="10">
        <v>312</v>
      </c>
      <c r="D49" s="11" t="s">
        <v>26</v>
      </c>
      <c r="E49" s="12">
        <v>31</v>
      </c>
      <c r="F49" s="10">
        <v>1</v>
      </c>
      <c r="G49" s="13" t="s">
        <v>62</v>
      </c>
      <c r="H49" s="14">
        <v>2015</v>
      </c>
      <c r="I49" s="10" t="s">
        <v>28</v>
      </c>
      <c r="J49" s="70" t="s">
        <v>29</v>
      </c>
      <c r="K49" s="61">
        <v>4</v>
      </c>
      <c r="L49" s="61">
        <f t="shared" si="0"/>
        <v>80</v>
      </c>
      <c r="M49" s="62" t="s">
        <v>37</v>
      </c>
      <c r="N49" s="62"/>
      <c r="O49" s="62"/>
      <c r="P49" s="62"/>
      <c r="Q49" s="62" t="s">
        <v>30</v>
      </c>
      <c r="R49" s="63"/>
      <c r="S49" s="63"/>
      <c r="T49" s="64">
        <v>160</v>
      </c>
      <c r="U49" s="65" t="s">
        <v>332</v>
      </c>
      <c r="V49" s="65" t="s">
        <v>333</v>
      </c>
      <c r="W49" s="57" t="s">
        <v>34</v>
      </c>
    </row>
    <row r="50" spans="2:23" s="27" customFormat="1" ht="23.25" customHeight="1" thickBot="1" x14ac:dyDescent="0.25">
      <c r="B50" s="9">
        <v>14</v>
      </c>
      <c r="C50" s="21">
        <v>155</v>
      </c>
      <c r="D50" s="11" t="s">
        <v>26</v>
      </c>
      <c r="E50" s="12">
        <v>31</v>
      </c>
      <c r="F50" s="10">
        <v>2</v>
      </c>
      <c r="G50" s="13" t="s">
        <v>27</v>
      </c>
      <c r="H50" s="14">
        <v>2015</v>
      </c>
      <c r="I50" s="10" t="s">
        <v>78</v>
      </c>
      <c r="J50" s="70" t="s">
        <v>79</v>
      </c>
      <c r="K50" s="69">
        <v>20</v>
      </c>
      <c r="L50" s="61">
        <f t="shared" ref="L50:L81" si="1">SUM(K50*20)</f>
        <v>400</v>
      </c>
      <c r="M50" s="62"/>
      <c r="N50" s="62" t="s">
        <v>58</v>
      </c>
      <c r="O50" s="62"/>
      <c r="P50" s="62" t="s">
        <v>39</v>
      </c>
      <c r="Q50" s="62"/>
      <c r="R50" s="63"/>
      <c r="S50" s="63"/>
      <c r="T50" s="64">
        <v>160</v>
      </c>
      <c r="U50" s="65" t="s">
        <v>332</v>
      </c>
      <c r="V50" s="65" t="s">
        <v>333</v>
      </c>
      <c r="W50" s="57" t="s">
        <v>80</v>
      </c>
    </row>
    <row r="51" spans="2:23" s="27" customFormat="1" ht="23.25" hidden="1" customHeight="1" thickBot="1" x14ac:dyDescent="0.25">
      <c r="B51" s="9">
        <v>20</v>
      </c>
      <c r="C51" s="21">
        <v>155</v>
      </c>
      <c r="D51" s="11" t="s">
        <v>26</v>
      </c>
      <c r="E51" s="12">
        <v>31</v>
      </c>
      <c r="F51" s="10">
        <v>2</v>
      </c>
      <c r="G51" s="13" t="s">
        <v>56</v>
      </c>
      <c r="H51" s="14">
        <v>2015</v>
      </c>
      <c r="I51" s="21" t="s">
        <v>78</v>
      </c>
      <c r="J51" s="66" t="s">
        <v>79</v>
      </c>
      <c r="K51" s="69">
        <v>5</v>
      </c>
      <c r="L51" s="61">
        <f t="shared" si="1"/>
        <v>100</v>
      </c>
      <c r="M51" s="62"/>
      <c r="N51" s="62"/>
      <c r="O51" s="62"/>
      <c r="P51" s="62" t="s">
        <v>53</v>
      </c>
      <c r="Q51" s="62" t="s">
        <v>67</v>
      </c>
      <c r="R51" s="63"/>
      <c r="S51" s="63"/>
      <c r="T51" s="64">
        <v>160</v>
      </c>
      <c r="U51" s="65" t="s">
        <v>332</v>
      </c>
      <c r="V51" s="65" t="s">
        <v>333</v>
      </c>
      <c r="W51" s="57" t="s">
        <v>80</v>
      </c>
    </row>
    <row r="52" spans="2:23" s="27" customFormat="1" ht="23.25" hidden="1" customHeight="1" thickBot="1" x14ac:dyDescent="0.25">
      <c r="B52" s="9">
        <v>26</v>
      </c>
      <c r="C52" s="21">
        <v>155</v>
      </c>
      <c r="D52" s="11" t="s">
        <v>26</v>
      </c>
      <c r="E52" s="12">
        <v>31</v>
      </c>
      <c r="F52" s="10">
        <v>2</v>
      </c>
      <c r="G52" s="13" t="s">
        <v>62</v>
      </c>
      <c r="H52" s="14">
        <v>2015</v>
      </c>
      <c r="I52" s="21" t="s">
        <v>78</v>
      </c>
      <c r="J52" s="66" t="s">
        <v>79</v>
      </c>
      <c r="K52" s="69">
        <v>5</v>
      </c>
      <c r="L52" s="61">
        <f t="shared" si="1"/>
        <v>100</v>
      </c>
      <c r="M52" s="62"/>
      <c r="N52" s="62"/>
      <c r="O52" s="62" t="s">
        <v>58</v>
      </c>
      <c r="P52" s="62"/>
      <c r="Q52" s="62" t="s">
        <v>30</v>
      </c>
      <c r="R52" s="63"/>
      <c r="S52" s="63"/>
      <c r="T52" s="64">
        <v>160</v>
      </c>
      <c r="U52" s="65" t="s">
        <v>332</v>
      </c>
      <c r="V52" s="65" t="s">
        <v>333</v>
      </c>
      <c r="W52" s="57" t="s">
        <v>80</v>
      </c>
    </row>
    <row r="53" spans="2:23" s="27" customFormat="1" ht="23.25" hidden="1" customHeight="1" thickBot="1" x14ac:dyDescent="0.25">
      <c r="B53" s="9">
        <v>32</v>
      </c>
      <c r="C53" s="21">
        <v>155</v>
      </c>
      <c r="D53" s="11" t="s">
        <v>26</v>
      </c>
      <c r="E53" s="12">
        <v>31</v>
      </c>
      <c r="F53" s="10">
        <v>2</v>
      </c>
      <c r="G53" s="13" t="s">
        <v>65</v>
      </c>
      <c r="H53" s="14">
        <v>2015</v>
      </c>
      <c r="I53" s="21" t="s">
        <v>78</v>
      </c>
      <c r="J53" s="66" t="s">
        <v>79</v>
      </c>
      <c r="K53" s="69">
        <v>5</v>
      </c>
      <c r="L53" s="61">
        <f t="shared" si="1"/>
        <v>100</v>
      </c>
      <c r="M53" s="62" t="s">
        <v>58</v>
      </c>
      <c r="N53" s="62"/>
      <c r="O53" s="62"/>
      <c r="P53" s="62" t="s">
        <v>37</v>
      </c>
      <c r="Q53" s="62"/>
      <c r="R53" s="63"/>
      <c r="S53" s="63"/>
      <c r="T53" s="64">
        <v>160</v>
      </c>
      <c r="U53" s="65" t="s">
        <v>332</v>
      </c>
      <c r="V53" s="65" t="s">
        <v>333</v>
      </c>
      <c r="W53" s="57" t="s">
        <v>80</v>
      </c>
    </row>
    <row r="54" spans="2:23" s="27" customFormat="1" ht="23.25" customHeight="1" thickBot="1" x14ac:dyDescent="0.25">
      <c r="B54" s="9">
        <v>109</v>
      </c>
      <c r="C54" s="42">
        <v>629</v>
      </c>
      <c r="D54" s="11" t="s">
        <v>26</v>
      </c>
      <c r="E54" s="12">
        <v>31</v>
      </c>
      <c r="F54" s="32">
        <v>7</v>
      </c>
      <c r="G54" s="35" t="s">
        <v>56</v>
      </c>
      <c r="H54" s="14">
        <v>2015</v>
      </c>
      <c r="I54" s="32" t="s">
        <v>181</v>
      </c>
      <c r="J54" s="59" t="s">
        <v>182</v>
      </c>
      <c r="K54" s="60">
        <v>5</v>
      </c>
      <c r="L54" s="61">
        <f t="shared" si="1"/>
        <v>100</v>
      </c>
      <c r="M54" s="62"/>
      <c r="N54" s="62"/>
      <c r="O54" s="62" t="s">
        <v>167</v>
      </c>
      <c r="P54" s="62"/>
      <c r="Q54" s="62" t="s">
        <v>166</v>
      </c>
      <c r="R54" s="63"/>
      <c r="S54" s="63"/>
      <c r="T54" s="64">
        <v>160</v>
      </c>
      <c r="U54" s="65" t="s">
        <v>332</v>
      </c>
      <c r="V54" s="65" t="s">
        <v>333</v>
      </c>
      <c r="W54" s="57" t="s">
        <v>259</v>
      </c>
    </row>
    <row r="55" spans="2:23" s="27" customFormat="1" ht="23.25" customHeight="1" thickBot="1" x14ac:dyDescent="0.25">
      <c r="B55" s="9">
        <v>116</v>
      </c>
      <c r="C55" s="42">
        <v>621</v>
      </c>
      <c r="D55" s="11" t="s">
        <v>26</v>
      </c>
      <c r="E55" s="12">
        <v>31</v>
      </c>
      <c r="F55" s="32">
        <v>8</v>
      </c>
      <c r="G55" s="35" t="s">
        <v>27</v>
      </c>
      <c r="H55" s="14">
        <v>2015</v>
      </c>
      <c r="I55" s="32" t="s">
        <v>203</v>
      </c>
      <c r="J55" s="59" t="s">
        <v>204</v>
      </c>
      <c r="K55" s="60">
        <v>21</v>
      </c>
      <c r="L55" s="61">
        <f t="shared" si="1"/>
        <v>420</v>
      </c>
      <c r="M55" s="62"/>
      <c r="N55" s="62" t="s">
        <v>157</v>
      </c>
      <c r="O55" s="62" t="s">
        <v>53</v>
      </c>
      <c r="P55" s="62" t="s">
        <v>161</v>
      </c>
      <c r="Q55" s="62"/>
      <c r="R55" s="63"/>
      <c r="S55" s="63"/>
      <c r="T55" s="64">
        <v>160</v>
      </c>
      <c r="U55" s="65" t="s">
        <v>332</v>
      </c>
      <c r="V55" s="65" t="s">
        <v>333</v>
      </c>
      <c r="W55" s="57" t="s">
        <v>260</v>
      </c>
    </row>
    <row r="56" spans="2:23" s="27" customFormat="1" ht="23.25" hidden="1" customHeight="1" thickBot="1" x14ac:dyDescent="0.25">
      <c r="B56" s="9">
        <v>122</v>
      </c>
      <c r="C56" s="42">
        <v>621</v>
      </c>
      <c r="D56" s="11" t="s">
        <v>26</v>
      </c>
      <c r="E56" s="12">
        <v>31</v>
      </c>
      <c r="F56" s="32">
        <v>8</v>
      </c>
      <c r="G56" s="35" t="s">
        <v>56</v>
      </c>
      <c r="H56" s="14">
        <v>2015</v>
      </c>
      <c r="I56" s="32" t="s">
        <v>203</v>
      </c>
      <c r="J56" s="59" t="s">
        <v>204</v>
      </c>
      <c r="K56" s="60">
        <v>7</v>
      </c>
      <c r="L56" s="61">
        <f t="shared" si="1"/>
        <v>140</v>
      </c>
      <c r="M56" s="62"/>
      <c r="N56" s="62" t="s">
        <v>161</v>
      </c>
      <c r="O56" s="62" t="s">
        <v>167</v>
      </c>
      <c r="P56" s="62" t="s">
        <v>167</v>
      </c>
      <c r="Q56" s="62"/>
      <c r="R56" s="63"/>
      <c r="S56" s="63"/>
      <c r="T56" s="64">
        <v>160</v>
      </c>
      <c r="U56" s="65" t="s">
        <v>332</v>
      </c>
      <c r="V56" s="65" t="s">
        <v>333</v>
      </c>
      <c r="W56" s="57" t="s">
        <v>260</v>
      </c>
    </row>
    <row r="57" spans="2:23" s="27" customFormat="1" ht="23.25" hidden="1" customHeight="1" thickBot="1" x14ac:dyDescent="0.25">
      <c r="B57" s="9">
        <v>134</v>
      </c>
      <c r="C57" s="42">
        <v>621</v>
      </c>
      <c r="D57" s="11" t="s">
        <v>26</v>
      </c>
      <c r="E57" s="12">
        <v>31</v>
      </c>
      <c r="F57" s="32">
        <v>8</v>
      </c>
      <c r="G57" s="35" t="s">
        <v>62</v>
      </c>
      <c r="H57" s="14">
        <v>2015</v>
      </c>
      <c r="I57" s="32" t="s">
        <v>203</v>
      </c>
      <c r="J57" s="59" t="s">
        <v>204</v>
      </c>
      <c r="K57" s="60">
        <v>7</v>
      </c>
      <c r="L57" s="61">
        <f t="shared" si="1"/>
        <v>140</v>
      </c>
      <c r="M57" s="62"/>
      <c r="N57" s="62" t="s">
        <v>167</v>
      </c>
      <c r="O57" s="62" t="s">
        <v>162</v>
      </c>
      <c r="P57" s="62" t="s">
        <v>157</v>
      </c>
      <c r="Q57" s="62"/>
      <c r="R57" s="63"/>
      <c r="S57" s="63"/>
      <c r="T57" s="64">
        <v>160</v>
      </c>
      <c r="U57" s="65" t="s">
        <v>332</v>
      </c>
      <c r="V57" s="65" t="s">
        <v>333</v>
      </c>
      <c r="W57" s="57" t="s">
        <v>260</v>
      </c>
    </row>
    <row r="58" spans="2:23" s="27" customFormat="1" ht="23.25" customHeight="1" thickBot="1" x14ac:dyDescent="0.25">
      <c r="B58" s="9">
        <v>33</v>
      </c>
      <c r="C58" s="42">
        <v>626</v>
      </c>
      <c r="D58" s="11" t="s">
        <v>26</v>
      </c>
      <c r="E58" s="12">
        <v>31</v>
      </c>
      <c r="F58" s="10">
        <v>2</v>
      </c>
      <c r="G58" s="13" t="s">
        <v>65</v>
      </c>
      <c r="H58" s="14">
        <v>2015</v>
      </c>
      <c r="I58" s="21" t="s">
        <v>81</v>
      </c>
      <c r="J58" s="66" t="s">
        <v>338</v>
      </c>
      <c r="K58" s="67">
        <v>13</v>
      </c>
      <c r="L58" s="61">
        <f t="shared" si="1"/>
        <v>260</v>
      </c>
      <c r="M58" s="62" t="s">
        <v>60</v>
      </c>
      <c r="N58" s="62" t="s">
        <v>67</v>
      </c>
      <c r="O58" s="62"/>
      <c r="P58" s="62" t="s">
        <v>39</v>
      </c>
      <c r="Q58" s="62"/>
      <c r="R58" s="63"/>
      <c r="S58" s="63"/>
      <c r="T58" s="64">
        <v>160</v>
      </c>
      <c r="U58" s="65" t="s">
        <v>332</v>
      </c>
      <c r="V58" s="65" t="s">
        <v>333</v>
      </c>
      <c r="W58" s="57" t="s">
        <v>83</v>
      </c>
    </row>
    <row r="59" spans="2:23" s="27" customFormat="1" ht="23.25" hidden="1" customHeight="1" thickBot="1" x14ac:dyDescent="0.25">
      <c r="B59" s="9">
        <v>121</v>
      </c>
      <c r="C59" s="42">
        <v>626</v>
      </c>
      <c r="D59" s="11" t="s">
        <v>26</v>
      </c>
      <c r="E59" s="12">
        <v>31</v>
      </c>
      <c r="F59" s="32">
        <v>8</v>
      </c>
      <c r="G59" s="35" t="s">
        <v>56</v>
      </c>
      <c r="H59" s="14">
        <v>2015</v>
      </c>
      <c r="I59" s="32" t="s">
        <v>200</v>
      </c>
      <c r="J59" s="59" t="s">
        <v>201</v>
      </c>
      <c r="K59" s="60">
        <v>6</v>
      </c>
      <c r="L59" s="61">
        <f t="shared" si="1"/>
        <v>120</v>
      </c>
      <c r="M59" s="62"/>
      <c r="N59" s="62"/>
      <c r="O59" s="62"/>
      <c r="P59" s="62" t="s">
        <v>161</v>
      </c>
      <c r="Q59" s="62" t="s">
        <v>161</v>
      </c>
      <c r="R59" s="63"/>
      <c r="S59" s="63"/>
      <c r="T59" s="64">
        <v>160</v>
      </c>
      <c r="U59" s="65" t="s">
        <v>332</v>
      </c>
      <c r="V59" s="65" t="s">
        <v>333</v>
      </c>
      <c r="W59" s="57" t="s">
        <v>83</v>
      </c>
    </row>
    <row r="60" spans="2:23" s="27" customFormat="1" ht="23.25" customHeight="1" thickBot="1" x14ac:dyDescent="0.25">
      <c r="B60" s="9">
        <v>142</v>
      </c>
      <c r="C60" s="35">
        <v>55</v>
      </c>
      <c r="D60" s="11" t="s">
        <v>26</v>
      </c>
      <c r="E60" s="12">
        <v>31</v>
      </c>
      <c r="F60" s="32">
        <v>9</v>
      </c>
      <c r="G60" s="35" t="s">
        <v>27</v>
      </c>
      <c r="H60" s="14">
        <v>2015</v>
      </c>
      <c r="I60" s="32" t="s">
        <v>223</v>
      </c>
      <c r="J60" s="59" t="s">
        <v>224</v>
      </c>
      <c r="K60" s="60">
        <v>14</v>
      </c>
      <c r="L60" s="61">
        <f t="shared" si="1"/>
        <v>280</v>
      </c>
      <c r="M60" s="62" t="s">
        <v>166</v>
      </c>
      <c r="N60" s="62" t="s">
        <v>167</v>
      </c>
      <c r="O60" s="62"/>
      <c r="P60" s="62"/>
      <c r="Q60" s="62" t="s">
        <v>167</v>
      </c>
      <c r="R60" s="63"/>
      <c r="S60" s="63"/>
      <c r="T60" s="64">
        <v>160</v>
      </c>
      <c r="U60" s="65" t="s">
        <v>332</v>
      </c>
      <c r="V60" s="65" t="s">
        <v>333</v>
      </c>
      <c r="W60" s="57" t="s">
        <v>225</v>
      </c>
    </row>
    <row r="61" spans="2:23" s="27" customFormat="1" ht="23.25" hidden="1" customHeight="1" thickBot="1" x14ac:dyDescent="0.25">
      <c r="B61" s="9">
        <v>142</v>
      </c>
      <c r="C61" s="35">
        <v>55</v>
      </c>
      <c r="D61" s="11" t="s">
        <v>26</v>
      </c>
      <c r="E61" s="12">
        <v>31</v>
      </c>
      <c r="F61" s="32">
        <v>9</v>
      </c>
      <c r="G61" s="35" t="s">
        <v>56</v>
      </c>
      <c r="H61" s="14">
        <v>2015</v>
      </c>
      <c r="I61" s="32" t="s">
        <v>223</v>
      </c>
      <c r="J61" s="59" t="s">
        <v>224</v>
      </c>
      <c r="K61" s="60">
        <v>7</v>
      </c>
      <c r="L61" s="61">
        <f t="shared" si="1"/>
        <v>140</v>
      </c>
      <c r="M61" s="62"/>
      <c r="N61" s="62"/>
      <c r="O61" s="62" t="s">
        <v>166</v>
      </c>
      <c r="P61" s="62" t="s">
        <v>167</v>
      </c>
      <c r="Q61" s="62" t="s">
        <v>158</v>
      </c>
      <c r="R61" s="63"/>
      <c r="S61" s="63"/>
      <c r="T61" s="64">
        <v>160</v>
      </c>
      <c r="U61" s="65" t="s">
        <v>332</v>
      </c>
      <c r="V61" s="65" t="s">
        <v>333</v>
      </c>
      <c r="W61" s="57" t="s">
        <v>225</v>
      </c>
    </row>
    <row r="62" spans="2:23" s="27" customFormat="1" ht="23.25" customHeight="1" thickBot="1" x14ac:dyDescent="0.25">
      <c r="B62" s="9">
        <v>60</v>
      </c>
      <c r="C62" s="10">
        <v>53</v>
      </c>
      <c r="D62" s="11" t="s">
        <v>26</v>
      </c>
      <c r="E62" s="12">
        <v>31</v>
      </c>
      <c r="F62" s="10">
        <v>4</v>
      </c>
      <c r="G62" s="13" t="s">
        <v>56</v>
      </c>
      <c r="H62" s="14">
        <v>2015</v>
      </c>
      <c r="I62" s="21" t="s">
        <v>127</v>
      </c>
      <c r="J62" s="66" t="s">
        <v>128</v>
      </c>
      <c r="K62" s="67">
        <v>21</v>
      </c>
      <c r="L62" s="61">
        <f t="shared" si="1"/>
        <v>420</v>
      </c>
      <c r="M62" s="62" t="s">
        <v>37</v>
      </c>
      <c r="N62" s="62"/>
      <c r="O62" s="62" t="s">
        <v>38</v>
      </c>
      <c r="P62" s="62"/>
      <c r="Q62" s="62" t="s">
        <v>37</v>
      </c>
      <c r="R62" s="63"/>
      <c r="S62" s="63"/>
      <c r="T62" s="64">
        <v>160</v>
      </c>
      <c r="U62" s="65" t="s">
        <v>332</v>
      </c>
      <c r="V62" s="65" t="s">
        <v>333</v>
      </c>
      <c r="W62" s="57" t="s">
        <v>110</v>
      </c>
    </row>
    <row r="63" spans="2:23" s="27" customFormat="1" ht="23.25" hidden="1" customHeight="1" thickBot="1" x14ac:dyDescent="0.25">
      <c r="B63" s="9">
        <v>72</v>
      </c>
      <c r="C63" s="10">
        <v>53</v>
      </c>
      <c r="D63" s="11" t="s">
        <v>26</v>
      </c>
      <c r="E63" s="12">
        <v>31</v>
      </c>
      <c r="F63" s="10">
        <v>4</v>
      </c>
      <c r="G63" s="13" t="s">
        <v>62</v>
      </c>
      <c r="H63" s="14">
        <v>2015</v>
      </c>
      <c r="I63" s="21" t="s">
        <v>127</v>
      </c>
      <c r="J63" s="66" t="s">
        <v>128</v>
      </c>
      <c r="K63" s="67">
        <v>7</v>
      </c>
      <c r="L63" s="61">
        <f t="shared" si="1"/>
        <v>140</v>
      </c>
      <c r="M63" s="62" t="s">
        <v>60</v>
      </c>
      <c r="N63" s="62" t="s">
        <v>72</v>
      </c>
      <c r="O63" s="62"/>
      <c r="P63" s="62"/>
      <c r="Q63" s="62" t="s">
        <v>39</v>
      </c>
      <c r="R63" s="63"/>
      <c r="S63" s="63"/>
      <c r="T63" s="64">
        <v>160</v>
      </c>
      <c r="U63" s="65" t="s">
        <v>332</v>
      </c>
      <c r="V63" s="65" t="s">
        <v>333</v>
      </c>
      <c r="W63" s="57" t="s">
        <v>110</v>
      </c>
    </row>
    <row r="64" spans="2:23" s="27" customFormat="1" ht="23.25" hidden="1" customHeight="1" thickBot="1" x14ac:dyDescent="0.25">
      <c r="B64" s="9">
        <v>78</v>
      </c>
      <c r="C64" s="10">
        <v>53</v>
      </c>
      <c r="D64" s="11" t="s">
        <v>26</v>
      </c>
      <c r="E64" s="12">
        <v>31</v>
      </c>
      <c r="F64" s="10">
        <v>4</v>
      </c>
      <c r="G64" s="13" t="s">
        <v>65</v>
      </c>
      <c r="H64" s="14">
        <v>2015</v>
      </c>
      <c r="I64" s="21" t="s">
        <v>127</v>
      </c>
      <c r="J64" s="66" t="s">
        <v>128</v>
      </c>
      <c r="K64" s="67">
        <v>7</v>
      </c>
      <c r="L64" s="61">
        <f t="shared" si="1"/>
        <v>140</v>
      </c>
      <c r="M64" s="62"/>
      <c r="N64" s="62"/>
      <c r="O64" s="62" t="s">
        <v>72</v>
      </c>
      <c r="P64" s="62" t="s">
        <v>39</v>
      </c>
      <c r="Q64" s="62" t="s">
        <v>60</v>
      </c>
      <c r="R64" s="63"/>
      <c r="S64" s="63"/>
      <c r="T64" s="64">
        <v>160</v>
      </c>
      <c r="U64" s="65" t="s">
        <v>332</v>
      </c>
      <c r="V64" s="65" t="s">
        <v>333</v>
      </c>
      <c r="W64" s="57" t="s">
        <v>110</v>
      </c>
    </row>
    <row r="65" spans="2:23" s="27" customFormat="1" ht="23.25" customHeight="1" thickBot="1" x14ac:dyDescent="0.25">
      <c r="B65" s="9">
        <v>68</v>
      </c>
      <c r="C65" s="13">
        <v>45</v>
      </c>
      <c r="D65" s="11" t="s">
        <v>26</v>
      </c>
      <c r="E65" s="12">
        <v>31</v>
      </c>
      <c r="F65" s="10">
        <v>4</v>
      </c>
      <c r="G65" s="13" t="s">
        <v>62</v>
      </c>
      <c r="H65" s="14">
        <v>2015</v>
      </c>
      <c r="I65" s="21" t="s">
        <v>118</v>
      </c>
      <c r="J65" s="66" t="s">
        <v>339</v>
      </c>
      <c r="K65" s="67">
        <v>21</v>
      </c>
      <c r="L65" s="61">
        <f t="shared" si="1"/>
        <v>420</v>
      </c>
      <c r="M65" s="62" t="s">
        <v>39</v>
      </c>
      <c r="N65" s="62"/>
      <c r="O65" s="62" t="s">
        <v>69</v>
      </c>
      <c r="P65" s="62" t="s">
        <v>60</v>
      </c>
      <c r="Q65" s="62"/>
      <c r="R65" s="63"/>
      <c r="S65" s="63"/>
      <c r="T65" s="64">
        <v>160</v>
      </c>
      <c r="U65" s="65" t="s">
        <v>332</v>
      </c>
      <c r="V65" s="65" t="s">
        <v>333</v>
      </c>
      <c r="W65" s="57" t="s">
        <v>253</v>
      </c>
    </row>
    <row r="66" spans="2:23" s="27" customFormat="1" ht="23.25" hidden="1" customHeight="1" thickBot="1" x14ac:dyDescent="0.25">
      <c r="B66" s="9">
        <v>74</v>
      </c>
      <c r="C66" s="13">
        <v>45</v>
      </c>
      <c r="D66" s="11" t="s">
        <v>26</v>
      </c>
      <c r="E66" s="12">
        <v>31</v>
      </c>
      <c r="F66" s="10">
        <v>5</v>
      </c>
      <c r="G66" s="13" t="s">
        <v>27</v>
      </c>
      <c r="H66" s="14">
        <v>2015</v>
      </c>
      <c r="I66" s="10" t="s">
        <v>135</v>
      </c>
      <c r="J66" s="70" t="s">
        <v>136</v>
      </c>
      <c r="K66" s="67">
        <v>7</v>
      </c>
      <c r="L66" s="61">
        <f t="shared" si="1"/>
        <v>140</v>
      </c>
      <c r="M66" s="62" t="s">
        <v>60</v>
      </c>
      <c r="N66" s="62" t="s">
        <v>37</v>
      </c>
      <c r="O66" s="62" t="s">
        <v>38</v>
      </c>
      <c r="P66" s="62"/>
      <c r="Q66" s="62"/>
      <c r="R66" s="63"/>
      <c r="S66" s="63"/>
      <c r="T66" s="64">
        <v>160</v>
      </c>
      <c r="U66" s="65" t="s">
        <v>332</v>
      </c>
      <c r="V66" s="65" t="s">
        <v>333</v>
      </c>
      <c r="W66" s="57" t="s">
        <v>253</v>
      </c>
    </row>
    <row r="67" spans="2:23" s="27" customFormat="1" ht="23.25" hidden="1" customHeight="1" thickBot="1" x14ac:dyDescent="0.25">
      <c r="B67" s="9">
        <v>74</v>
      </c>
      <c r="C67" s="13">
        <v>45</v>
      </c>
      <c r="D67" s="11" t="s">
        <v>26</v>
      </c>
      <c r="E67" s="12">
        <v>31</v>
      </c>
      <c r="F67" s="10">
        <v>5</v>
      </c>
      <c r="G67" s="13" t="s">
        <v>56</v>
      </c>
      <c r="H67" s="14">
        <v>2015</v>
      </c>
      <c r="I67" s="10" t="s">
        <v>135</v>
      </c>
      <c r="J67" s="70" t="s">
        <v>136</v>
      </c>
      <c r="K67" s="67">
        <v>7</v>
      </c>
      <c r="L67" s="61">
        <f t="shared" si="1"/>
        <v>140</v>
      </c>
      <c r="M67" s="62" t="s">
        <v>37</v>
      </c>
      <c r="N67" s="62" t="s">
        <v>60</v>
      </c>
      <c r="O67" s="62"/>
      <c r="P67" s="62" t="s">
        <v>69</v>
      </c>
      <c r="Q67" s="62"/>
      <c r="R67" s="63"/>
      <c r="S67" s="63"/>
      <c r="T67" s="64">
        <v>160</v>
      </c>
      <c r="U67" s="65" t="s">
        <v>332</v>
      </c>
      <c r="V67" s="65" t="s">
        <v>333</v>
      </c>
      <c r="W67" s="57" t="s">
        <v>253</v>
      </c>
    </row>
    <row r="68" spans="2:23" s="27" customFormat="1" ht="23.25" customHeight="1" thickBot="1" x14ac:dyDescent="0.25">
      <c r="B68" s="9">
        <v>35</v>
      </c>
      <c r="C68" s="10">
        <v>91</v>
      </c>
      <c r="D68" s="11" t="s">
        <v>26</v>
      </c>
      <c r="E68" s="12">
        <v>31</v>
      </c>
      <c r="F68" s="10">
        <v>3</v>
      </c>
      <c r="G68" s="13" t="s">
        <v>27</v>
      </c>
      <c r="H68" s="14">
        <v>2015</v>
      </c>
      <c r="I68" s="21" t="s">
        <v>105</v>
      </c>
      <c r="J68" s="66" t="s">
        <v>106</v>
      </c>
      <c r="K68" s="67">
        <v>20</v>
      </c>
      <c r="L68" s="61">
        <f t="shared" si="1"/>
        <v>400</v>
      </c>
      <c r="M68" s="62"/>
      <c r="N68" s="62"/>
      <c r="O68" s="62"/>
      <c r="P68" s="62" t="s">
        <v>37</v>
      </c>
      <c r="Q68" s="62" t="s">
        <v>53</v>
      </c>
      <c r="R68" s="63"/>
      <c r="S68" s="63"/>
      <c r="T68" s="64">
        <v>160</v>
      </c>
      <c r="U68" s="65" t="s">
        <v>332</v>
      </c>
      <c r="V68" s="65" t="s">
        <v>333</v>
      </c>
      <c r="W68" s="57" t="s">
        <v>107</v>
      </c>
    </row>
    <row r="69" spans="2:23" s="27" customFormat="1" ht="23.25" hidden="1" customHeight="1" thickBot="1" x14ac:dyDescent="0.25">
      <c r="B69" s="9">
        <v>35</v>
      </c>
      <c r="C69" s="10">
        <v>91</v>
      </c>
      <c r="D69" s="11" t="s">
        <v>26</v>
      </c>
      <c r="E69" s="12">
        <v>31</v>
      </c>
      <c r="F69" s="10">
        <v>3</v>
      </c>
      <c r="G69" s="13" t="s">
        <v>56</v>
      </c>
      <c r="H69" s="14">
        <v>2015</v>
      </c>
      <c r="I69" s="21" t="s">
        <v>105</v>
      </c>
      <c r="J69" s="66" t="s">
        <v>106</v>
      </c>
      <c r="K69" s="67">
        <v>4</v>
      </c>
      <c r="L69" s="61">
        <f t="shared" si="1"/>
        <v>80</v>
      </c>
      <c r="M69" s="62"/>
      <c r="N69" s="62"/>
      <c r="O69" s="62"/>
      <c r="P69" s="62" t="s">
        <v>39</v>
      </c>
      <c r="Q69" s="62" t="s">
        <v>39</v>
      </c>
      <c r="R69" s="63"/>
      <c r="S69" s="63"/>
      <c r="T69" s="64">
        <v>160</v>
      </c>
      <c r="U69" s="65" t="s">
        <v>332</v>
      </c>
      <c r="V69" s="65" t="s">
        <v>333</v>
      </c>
      <c r="W69" s="57" t="s">
        <v>107</v>
      </c>
    </row>
    <row r="70" spans="2:23" s="27" customFormat="1" ht="23.25" hidden="1" customHeight="1" thickBot="1" x14ac:dyDescent="0.25">
      <c r="B70" s="9">
        <v>53</v>
      </c>
      <c r="C70" s="10">
        <v>91</v>
      </c>
      <c r="D70" s="11" t="s">
        <v>26</v>
      </c>
      <c r="E70" s="12">
        <v>31</v>
      </c>
      <c r="F70" s="10">
        <v>3</v>
      </c>
      <c r="G70" s="13" t="s">
        <v>62</v>
      </c>
      <c r="H70" s="14">
        <v>2015</v>
      </c>
      <c r="I70" s="21" t="s">
        <v>105</v>
      </c>
      <c r="J70" s="66" t="s">
        <v>106</v>
      </c>
      <c r="K70" s="67">
        <v>4</v>
      </c>
      <c r="L70" s="61">
        <f t="shared" si="1"/>
        <v>80</v>
      </c>
      <c r="M70" s="62"/>
      <c r="N70" s="62"/>
      <c r="O70" s="62"/>
      <c r="P70" s="62" t="s">
        <v>53</v>
      </c>
      <c r="Q70" s="62" t="s">
        <v>37</v>
      </c>
      <c r="R70" s="63"/>
      <c r="S70" s="63"/>
      <c r="T70" s="64">
        <v>160</v>
      </c>
      <c r="U70" s="65" t="s">
        <v>332</v>
      </c>
      <c r="V70" s="65" t="s">
        <v>333</v>
      </c>
      <c r="W70" s="57" t="s">
        <v>107</v>
      </c>
    </row>
    <row r="71" spans="2:23" s="27" customFormat="1" ht="23.25" hidden="1" customHeight="1" thickBot="1" x14ac:dyDescent="0.25">
      <c r="B71" s="9">
        <v>113</v>
      </c>
      <c r="C71" s="35">
        <v>91</v>
      </c>
      <c r="D71" s="11" t="s">
        <v>26</v>
      </c>
      <c r="E71" s="12">
        <v>31</v>
      </c>
      <c r="F71" s="32">
        <v>7</v>
      </c>
      <c r="G71" s="35" t="s">
        <v>27</v>
      </c>
      <c r="H71" s="14">
        <v>2015</v>
      </c>
      <c r="I71" s="32" t="s">
        <v>193</v>
      </c>
      <c r="J71" s="59" t="s">
        <v>194</v>
      </c>
      <c r="K71" s="60">
        <v>4</v>
      </c>
      <c r="L71" s="61">
        <f t="shared" si="1"/>
        <v>80</v>
      </c>
      <c r="M71" s="62"/>
      <c r="N71" s="62"/>
      <c r="O71" s="62"/>
      <c r="P71" s="62" t="s">
        <v>158</v>
      </c>
      <c r="Q71" s="62" t="s">
        <v>167</v>
      </c>
      <c r="R71" s="63"/>
      <c r="S71" s="63"/>
      <c r="T71" s="64">
        <v>160</v>
      </c>
      <c r="U71" s="65" t="s">
        <v>332</v>
      </c>
      <c r="V71" s="65" t="s">
        <v>333</v>
      </c>
      <c r="W71" s="57" t="s">
        <v>107</v>
      </c>
    </row>
    <row r="72" spans="2:23" s="27" customFormat="1" ht="23.25" hidden="1" customHeight="1" thickBot="1" x14ac:dyDescent="0.25">
      <c r="B72" s="9">
        <v>113</v>
      </c>
      <c r="C72" s="35">
        <v>91</v>
      </c>
      <c r="D72" s="11" t="s">
        <v>26</v>
      </c>
      <c r="E72" s="12">
        <v>31</v>
      </c>
      <c r="F72" s="32">
        <v>7</v>
      </c>
      <c r="G72" s="35" t="s">
        <v>56</v>
      </c>
      <c r="H72" s="14">
        <v>2015</v>
      </c>
      <c r="I72" s="32" t="s">
        <v>193</v>
      </c>
      <c r="J72" s="59" t="s">
        <v>194</v>
      </c>
      <c r="K72" s="60">
        <v>4</v>
      </c>
      <c r="L72" s="61">
        <f t="shared" si="1"/>
        <v>80</v>
      </c>
      <c r="M72" s="62"/>
      <c r="N72" s="62"/>
      <c r="O72" s="62"/>
      <c r="P72" s="62" t="s">
        <v>177</v>
      </c>
      <c r="Q72" s="62" t="s">
        <v>157</v>
      </c>
      <c r="R72" s="63"/>
      <c r="S72" s="63"/>
      <c r="T72" s="64">
        <v>160</v>
      </c>
      <c r="U72" s="65" t="s">
        <v>332</v>
      </c>
      <c r="V72" s="65" t="s">
        <v>333</v>
      </c>
      <c r="W72" s="57" t="s">
        <v>107</v>
      </c>
    </row>
    <row r="73" spans="2:23" s="27" customFormat="1" ht="23.25" customHeight="1" thickBot="1" x14ac:dyDescent="0.25">
      <c r="B73" s="9">
        <v>31</v>
      </c>
      <c r="C73" s="21">
        <v>268</v>
      </c>
      <c r="D73" s="11" t="s">
        <v>26</v>
      </c>
      <c r="E73" s="12">
        <v>31</v>
      </c>
      <c r="F73" s="10">
        <v>3</v>
      </c>
      <c r="G73" s="13" t="s">
        <v>27</v>
      </c>
      <c r="H73" s="14">
        <v>2015</v>
      </c>
      <c r="I73" s="21" t="s">
        <v>93</v>
      </c>
      <c r="J73" s="66" t="s">
        <v>94</v>
      </c>
      <c r="K73" s="67">
        <v>15</v>
      </c>
      <c r="L73" s="61">
        <f t="shared" si="1"/>
        <v>300</v>
      </c>
      <c r="M73" s="62" t="s">
        <v>72</v>
      </c>
      <c r="N73" s="62"/>
      <c r="O73" s="62" t="s">
        <v>37</v>
      </c>
      <c r="P73" s="62"/>
      <c r="Q73" s="62"/>
      <c r="R73" s="63"/>
      <c r="S73" s="63"/>
      <c r="T73" s="64">
        <v>160</v>
      </c>
      <c r="U73" s="65" t="s">
        <v>332</v>
      </c>
      <c r="V73" s="65" t="s">
        <v>333</v>
      </c>
      <c r="W73" s="57" t="s">
        <v>248</v>
      </c>
    </row>
    <row r="74" spans="2:23" s="27" customFormat="1" ht="23.25" hidden="1" customHeight="1" thickBot="1" x14ac:dyDescent="0.25">
      <c r="B74" s="9">
        <v>31</v>
      </c>
      <c r="C74" s="21">
        <v>268</v>
      </c>
      <c r="D74" s="11" t="s">
        <v>26</v>
      </c>
      <c r="E74" s="12">
        <v>31</v>
      </c>
      <c r="F74" s="10">
        <v>3</v>
      </c>
      <c r="G74" s="13" t="s">
        <v>56</v>
      </c>
      <c r="H74" s="14">
        <v>2015</v>
      </c>
      <c r="I74" s="21" t="s">
        <v>93</v>
      </c>
      <c r="J74" s="66" t="s">
        <v>94</v>
      </c>
      <c r="K74" s="67">
        <v>5</v>
      </c>
      <c r="L74" s="61">
        <f t="shared" si="1"/>
        <v>100</v>
      </c>
      <c r="M74" s="62"/>
      <c r="N74" s="62" t="s">
        <v>38</v>
      </c>
      <c r="O74" s="62" t="s">
        <v>60</v>
      </c>
      <c r="P74" s="62"/>
      <c r="Q74" s="62"/>
      <c r="R74" s="63"/>
      <c r="S74" s="63"/>
      <c r="T74" s="64">
        <v>160</v>
      </c>
      <c r="U74" s="65" t="s">
        <v>332</v>
      </c>
      <c r="V74" s="65" t="s">
        <v>333</v>
      </c>
      <c r="W74" s="57" t="s">
        <v>248</v>
      </c>
    </row>
    <row r="75" spans="2:23" s="27" customFormat="1" ht="23.25" hidden="1" customHeight="1" thickBot="1" x14ac:dyDescent="0.25">
      <c r="B75" s="9">
        <v>49</v>
      </c>
      <c r="C75" s="21">
        <v>268</v>
      </c>
      <c r="D75" s="11" t="s">
        <v>26</v>
      </c>
      <c r="E75" s="12">
        <v>31</v>
      </c>
      <c r="F75" s="10">
        <v>3</v>
      </c>
      <c r="G75" s="13" t="s">
        <v>62</v>
      </c>
      <c r="H75" s="14">
        <v>2015</v>
      </c>
      <c r="I75" s="21" t="s">
        <v>93</v>
      </c>
      <c r="J75" s="66" t="s">
        <v>94</v>
      </c>
      <c r="K75" s="67">
        <v>5</v>
      </c>
      <c r="L75" s="61">
        <f t="shared" si="1"/>
        <v>100</v>
      </c>
      <c r="M75" s="62" t="s">
        <v>38</v>
      </c>
      <c r="N75" s="62"/>
      <c r="O75" s="62" t="s">
        <v>39</v>
      </c>
      <c r="P75" s="62"/>
      <c r="Q75" s="62"/>
      <c r="R75" s="63"/>
      <c r="S75" s="63"/>
      <c r="T75" s="64">
        <v>160</v>
      </c>
      <c r="U75" s="65" t="s">
        <v>332</v>
      </c>
      <c r="V75" s="65" t="s">
        <v>333</v>
      </c>
      <c r="W75" s="57" t="s">
        <v>248</v>
      </c>
    </row>
    <row r="76" spans="2:23" s="27" customFormat="1" ht="23.25" customHeight="1" thickBot="1" x14ac:dyDescent="0.25">
      <c r="B76" s="9">
        <v>18</v>
      </c>
      <c r="C76" s="13">
        <v>133</v>
      </c>
      <c r="D76" s="11" t="s">
        <v>26</v>
      </c>
      <c r="E76" s="12">
        <v>31</v>
      </c>
      <c r="F76" s="10">
        <v>2</v>
      </c>
      <c r="G76" s="13" t="s">
        <v>27</v>
      </c>
      <c r="H76" s="14">
        <v>2015</v>
      </c>
      <c r="I76" s="21" t="s">
        <v>90</v>
      </c>
      <c r="J76" s="66" t="s">
        <v>340</v>
      </c>
      <c r="K76" s="67">
        <v>27</v>
      </c>
      <c r="L76" s="61">
        <f t="shared" si="1"/>
        <v>540</v>
      </c>
      <c r="M76" s="62" t="s">
        <v>39</v>
      </c>
      <c r="N76" s="62"/>
      <c r="O76" s="62" t="s">
        <v>31</v>
      </c>
      <c r="P76" s="62"/>
      <c r="Q76" s="62"/>
      <c r="R76" s="63"/>
      <c r="S76" s="63"/>
      <c r="T76" s="64">
        <v>160</v>
      </c>
      <c r="U76" s="65" t="s">
        <v>332</v>
      </c>
      <c r="V76" s="65" t="s">
        <v>333</v>
      </c>
      <c r="W76" s="57" t="s">
        <v>237</v>
      </c>
    </row>
    <row r="77" spans="2:23" s="27" customFormat="1" ht="23.25" hidden="1" customHeight="1" thickBot="1" x14ac:dyDescent="0.25">
      <c r="B77" s="9">
        <v>24</v>
      </c>
      <c r="C77" s="13">
        <v>133</v>
      </c>
      <c r="D77" s="11" t="s">
        <v>26</v>
      </c>
      <c r="E77" s="12">
        <v>31</v>
      </c>
      <c r="F77" s="10">
        <v>2</v>
      </c>
      <c r="G77" s="13" t="s">
        <v>56</v>
      </c>
      <c r="H77" s="14">
        <v>2015</v>
      </c>
      <c r="I77" s="21" t="s">
        <v>90</v>
      </c>
      <c r="J77" s="66" t="s">
        <v>91</v>
      </c>
      <c r="K77" s="67">
        <v>4</v>
      </c>
      <c r="L77" s="61">
        <f t="shared" si="1"/>
        <v>80</v>
      </c>
      <c r="M77" s="62"/>
      <c r="N77" s="62"/>
      <c r="O77" s="62" t="s">
        <v>30</v>
      </c>
      <c r="P77" s="62" t="s">
        <v>39</v>
      </c>
      <c r="Q77" s="62"/>
      <c r="R77" s="63"/>
      <c r="S77" s="63"/>
      <c r="T77" s="64">
        <v>160</v>
      </c>
      <c r="U77" s="65" t="s">
        <v>332</v>
      </c>
      <c r="V77" s="65" t="s">
        <v>333</v>
      </c>
      <c r="W77" s="57" t="s">
        <v>237</v>
      </c>
    </row>
    <row r="78" spans="2:23" s="27" customFormat="1" ht="23.25" hidden="1" customHeight="1" thickBot="1" x14ac:dyDescent="0.25">
      <c r="B78" s="9">
        <v>30</v>
      </c>
      <c r="C78" s="13">
        <v>133</v>
      </c>
      <c r="D78" s="11" t="s">
        <v>26</v>
      </c>
      <c r="E78" s="12">
        <v>31</v>
      </c>
      <c r="F78" s="10">
        <v>2</v>
      </c>
      <c r="G78" s="13" t="s">
        <v>62</v>
      </c>
      <c r="H78" s="14">
        <v>2015</v>
      </c>
      <c r="I78" s="21" t="s">
        <v>90</v>
      </c>
      <c r="J78" s="66" t="s">
        <v>91</v>
      </c>
      <c r="K78" s="67">
        <v>4</v>
      </c>
      <c r="L78" s="61">
        <f t="shared" si="1"/>
        <v>80</v>
      </c>
      <c r="M78" s="62" t="s">
        <v>37</v>
      </c>
      <c r="N78" s="62"/>
      <c r="O78" s="62"/>
      <c r="P78" s="62"/>
      <c r="Q78" s="62" t="s">
        <v>31</v>
      </c>
      <c r="R78" s="63"/>
      <c r="S78" s="63"/>
      <c r="T78" s="64">
        <v>160</v>
      </c>
      <c r="U78" s="65" t="s">
        <v>332</v>
      </c>
      <c r="V78" s="65" t="s">
        <v>333</v>
      </c>
      <c r="W78" s="57" t="s">
        <v>237</v>
      </c>
    </row>
    <row r="79" spans="2:23" s="27" customFormat="1" ht="23.25" hidden="1" customHeight="1" thickBot="1" x14ac:dyDescent="0.25">
      <c r="B79" s="9">
        <v>36</v>
      </c>
      <c r="C79" s="13">
        <v>133</v>
      </c>
      <c r="D79" s="11" t="s">
        <v>26</v>
      </c>
      <c r="E79" s="12">
        <v>31</v>
      </c>
      <c r="F79" s="10">
        <v>2</v>
      </c>
      <c r="G79" s="13" t="s">
        <v>65</v>
      </c>
      <c r="H79" s="14">
        <v>2015</v>
      </c>
      <c r="I79" s="21" t="s">
        <v>90</v>
      </c>
      <c r="J79" s="66" t="s">
        <v>91</v>
      </c>
      <c r="K79" s="67">
        <v>4</v>
      </c>
      <c r="L79" s="61">
        <f t="shared" si="1"/>
        <v>80</v>
      </c>
      <c r="M79" s="62"/>
      <c r="N79" s="62" t="s">
        <v>30</v>
      </c>
      <c r="O79" s="62"/>
      <c r="P79" s="62"/>
      <c r="Q79" s="62" t="s">
        <v>30</v>
      </c>
      <c r="R79" s="63"/>
      <c r="S79" s="63"/>
      <c r="T79" s="64">
        <v>160</v>
      </c>
      <c r="U79" s="65" t="s">
        <v>332</v>
      </c>
      <c r="V79" s="65" t="s">
        <v>333</v>
      </c>
      <c r="W79" s="57" t="s">
        <v>237</v>
      </c>
    </row>
    <row r="80" spans="2:23" s="27" customFormat="1" ht="23.25" hidden="1" customHeight="1" thickBot="1" x14ac:dyDescent="0.25">
      <c r="B80" s="9">
        <v>75</v>
      </c>
      <c r="C80" s="13">
        <v>133</v>
      </c>
      <c r="D80" s="11" t="s">
        <v>26</v>
      </c>
      <c r="E80" s="12">
        <v>31</v>
      </c>
      <c r="F80" s="10">
        <v>4</v>
      </c>
      <c r="G80" s="13" t="s">
        <v>65</v>
      </c>
      <c r="H80" s="14">
        <v>2015</v>
      </c>
      <c r="I80" s="21" t="s">
        <v>120</v>
      </c>
      <c r="J80" s="66" t="s">
        <v>121</v>
      </c>
      <c r="K80" s="67">
        <v>6</v>
      </c>
      <c r="L80" s="61">
        <f t="shared" si="1"/>
        <v>120</v>
      </c>
      <c r="M80" s="62" t="s">
        <v>53</v>
      </c>
      <c r="N80" s="62" t="s">
        <v>37</v>
      </c>
      <c r="O80" s="62"/>
      <c r="P80" s="62" t="s">
        <v>53</v>
      </c>
      <c r="Q80" s="62"/>
      <c r="R80" s="63"/>
      <c r="S80" s="63"/>
      <c r="T80" s="64">
        <v>160</v>
      </c>
      <c r="U80" s="65" t="s">
        <v>332</v>
      </c>
      <c r="V80" s="65" t="s">
        <v>333</v>
      </c>
      <c r="W80" s="57" t="s">
        <v>237</v>
      </c>
    </row>
    <row r="81" spans="2:23" s="27" customFormat="1" ht="23.25" hidden="1" customHeight="1" thickBot="1" x14ac:dyDescent="0.25">
      <c r="B81" s="9">
        <v>109</v>
      </c>
      <c r="C81" s="13">
        <v>133</v>
      </c>
      <c r="D81" s="11" t="s">
        <v>26</v>
      </c>
      <c r="E81" s="12">
        <v>31</v>
      </c>
      <c r="F81" s="32">
        <v>7</v>
      </c>
      <c r="G81" s="35" t="s">
        <v>27</v>
      </c>
      <c r="H81" s="14">
        <v>2015</v>
      </c>
      <c r="I81" s="32" t="s">
        <v>181</v>
      </c>
      <c r="J81" s="59" t="s">
        <v>182</v>
      </c>
      <c r="K81" s="60">
        <v>5</v>
      </c>
      <c r="L81" s="61">
        <f t="shared" si="1"/>
        <v>100</v>
      </c>
      <c r="M81" s="62"/>
      <c r="N81" s="62" t="s">
        <v>177</v>
      </c>
      <c r="O81" s="62"/>
      <c r="P81" s="62"/>
      <c r="Q81" s="62" t="s">
        <v>198</v>
      </c>
      <c r="R81" s="63"/>
      <c r="S81" s="63"/>
      <c r="T81" s="64">
        <v>160</v>
      </c>
      <c r="U81" s="65" t="s">
        <v>332</v>
      </c>
      <c r="V81" s="65" t="s">
        <v>333</v>
      </c>
      <c r="W81" s="57" t="s">
        <v>237</v>
      </c>
    </row>
    <row r="82" spans="2:23" s="27" customFormat="1" ht="23.25" customHeight="1" thickBot="1" x14ac:dyDescent="0.25">
      <c r="B82" s="9">
        <v>91</v>
      </c>
      <c r="C82" s="10">
        <v>199</v>
      </c>
      <c r="D82" s="11" t="s">
        <v>26</v>
      </c>
      <c r="E82" s="12">
        <v>31</v>
      </c>
      <c r="F82" s="32">
        <v>6</v>
      </c>
      <c r="G82" s="35" t="s">
        <v>27</v>
      </c>
      <c r="H82" s="14">
        <v>2015</v>
      </c>
      <c r="I82" s="32" t="s">
        <v>155</v>
      </c>
      <c r="J82" s="59" t="s">
        <v>156</v>
      </c>
      <c r="K82" s="60">
        <v>4</v>
      </c>
      <c r="L82" s="61">
        <f t="shared" ref="L82:L113" si="2">SUM(K82*20)</f>
        <v>80</v>
      </c>
      <c r="M82" s="62" t="s">
        <v>178</v>
      </c>
      <c r="N82" s="62"/>
      <c r="O82" s="62" t="s">
        <v>178</v>
      </c>
      <c r="P82" s="62"/>
      <c r="Q82" s="62"/>
      <c r="R82" s="63"/>
      <c r="S82" s="63"/>
      <c r="T82" s="64">
        <v>160</v>
      </c>
      <c r="U82" s="65" t="s">
        <v>332</v>
      </c>
      <c r="V82" s="65" t="s">
        <v>333</v>
      </c>
      <c r="W82" s="57" t="s">
        <v>179</v>
      </c>
    </row>
    <row r="83" spans="2:23" s="27" customFormat="1" ht="23.25" customHeight="1" thickBot="1" x14ac:dyDescent="0.25">
      <c r="B83" s="9">
        <v>141</v>
      </c>
      <c r="C83" s="35">
        <v>184</v>
      </c>
      <c r="D83" s="11" t="s">
        <v>26</v>
      </c>
      <c r="E83" s="12">
        <v>31</v>
      </c>
      <c r="F83" s="32">
        <v>9</v>
      </c>
      <c r="G83" s="35" t="s">
        <v>27</v>
      </c>
      <c r="H83" s="14">
        <v>2015</v>
      </c>
      <c r="I83" s="32" t="s">
        <v>220</v>
      </c>
      <c r="J83" s="59" t="s">
        <v>221</v>
      </c>
      <c r="K83" s="60">
        <v>6</v>
      </c>
      <c r="L83" s="61">
        <f t="shared" si="2"/>
        <v>120</v>
      </c>
      <c r="M83" s="62"/>
      <c r="N83" s="62"/>
      <c r="O83" s="62" t="s">
        <v>166</v>
      </c>
      <c r="P83" s="62" t="s">
        <v>166</v>
      </c>
      <c r="Q83" s="62"/>
      <c r="R83" s="63"/>
      <c r="S83" s="63"/>
      <c r="T83" s="64">
        <v>180</v>
      </c>
      <c r="U83" s="65" t="s">
        <v>332</v>
      </c>
      <c r="V83" s="65" t="s">
        <v>333</v>
      </c>
      <c r="W83" s="57" t="s">
        <v>262</v>
      </c>
    </row>
    <row r="84" spans="2:23" s="27" customFormat="1" ht="23.25" customHeight="1" thickBot="1" x14ac:dyDescent="0.25">
      <c r="B84" s="9">
        <v>143</v>
      </c>
      <c r="C84" s="35">
        <v>81</v>
      </c>
      <c r="D84" s="11" t="s">
        <v>26</v>
      </c>
      <c r="E84" s="12">
        <v>31</v>
      </c>
      <c r="F84" s="32">
        <v>9</v>
      </c>
      <c r="G84" s="35" t="s">
        <v>27</v>
      </c>
      <c r="H84" s="14">
        <v>2015</v>
      </c>
      <c r="I84" s="32" t="s">
        <v>226</v>
      </c>
      <c r="J84" s="59" t="s">
        <v>227</v>
      </c>
      <c r="K84" s="60">
        <v>12</v>
      </c>
      <c r="L84" s="61">
        <f t="shared" si="2"/>
        <v>240</v>
      </c>
      <c r="M84" s="62"/>
      <c r="N84" s="62" t="s">
        <v>161</v>
      </c>
      <c r="O84" s="62"/>
      <c r="P84" s="62" t="s">
        <v>161</v>
      </c>
      <c r="Q84" s="62"/>
      <c r="R84" s="63"/>
      <c r="S84" s="63"/>
      <c r="T84" s="64">
        <v>160</v>
      </c>
      <c r="U84" s="65" t="s">
        <v>332</v>
      </c>
      <c r="V84" s="65" t="s">
        <v>333</v>
      </c>
      <c r="W84" s="57" t="s">
        <v>341</v>
      </c>
    </row>
    <row r="85" spans="2:23" s="27" customFormat="1" ht="23.25" hidden="1" customHeight="1" thickBot="1" x14ac:dyDescent="0.25">
      <c r="B85" s="9">
        <v>143</v>
      </c>
      <c r="C85" s="35">
        <v>81</v>
      </c>
      <c r="D85" s="11" t="s">
        <v>26</v>
      </c>
      <c r="E85" s="12">
        <v>31</v>
      </c>
      <c r="F85" s="32">
        <v>9</v>
      </c>
      <c r="G85" s="35" t="s">
        <v>56</v>
      </c>
      <c r="H85" s="14">
        <v>2015</v>
      </c>
      <c r="I85" s="32" t="s">
        <v>226</v>
      </c>
      <c r="J85" s="59" t="s">
        <v>227</v>
      </c>
      <c r="K85" s="60">
        <v>6</v>
      </c>
      <c r="L85" s="61">
        <f t="shared" si="2"/>
        <v>120</v>
      </c>
      <c r="M85" s="62"/>
      <c r="N85" s="62" t="s">
        <v>162</v>
      </c>
      <c r="O85" s="62"/>
      <c r="P85" s="62" t="s">
        <v>162</v>
      </c>
      <c r="Q85" s="62"/>
      <c r="R85" s="63"/>
      <c r="S85" s="63"/>
      <c r="T85" s="64">
        <v>160</v>
      </c>
      <c r="U85" s="65" t="s">
        <v>332</v>
      </c>
      <c r="V85" s="65" t="s">
        <v>333</v>
      </c>
      <c r="W85" s="57" t="s">
        <v>341</v>
      </c>
    </row>
    <row r="86" spans="2:23" s="27" customFormat="1" ht="23.25" customHeight="1" thickBot="1" x14ac:dyDescent="0.25">
      <c r="B86" s="9">
        <v>112</v>
      </c>
      <c r="C86" s="35">
        <v>120</v>
      </c>
      <c r="D86" s="11" t="s">
        <v>26</v>
      </c>
      <c r="E86" s="12">
        <v>31</v>
      </c>
      <c r="F86" s="32">
        <v>7</v>
      </c>
      <c r="G86" s="35" t="s">
        <v>27</v>
      </c>
      <c r="H86" s="14">
        <v>2015</v>
      </c>
      <c r="I86" s="32" t="s">
        <v>190</v>
      </c>
      <c r="J86" s="59" t="s">
        <v>191</v>
      </c>
      <c r="K86" s="60">
        <v>8</v>
      </c>
      <c r="L86" s="61">
        <f t="shared" si="2"/>
        <v>160</v>
      </c>
      <c r="M86" s="62"/>
      <c r="N86" s="62" t="s">
        <v>167</v>
      </c>
      <c r="O86" s="62" t="s">
        <v>183</v>
      </c>
      <c r="P86" s="62"/>
      <c r="Q86" s="62"/>
      <c r="R86" s="63"/>
      <c r="S86" s="63"/>
      <c r="T86" s="64">
        <v>180</v>
      </c>
      <c r="U86" s="65" t="s">
        <v>332</v>
      </c>
      <c r="V86" s="65" t="s">
        <v>333</v>
      </c>
      <c r="W86" s="57" t="s">
        <v>192</v>
      </c>
    </row>
    <row r="87" spans="2:23" s="27" customFormat="1" ht="23.25" hidden="1" customHeight="1" thickBot="1" x14ac:dyDescent="0.25">
      <c r="B87" s="9">
        <v>112</v>
      </c>
      <c r="C87" s="35">
        <v>120</v>
      </c>
      <c r="D87" s="11" t="s">
        <v>26</v>
      </c>
      <c r="E87" s="12">
        <v>31</v>
      </c>
      <c r="F87" s="32">
        <v>7</v>
      </c>
      <c r="G87" s="35" t="s">
        <v>56</v>
      </c>
      <c r="H87" s="14">
        <v>2015</v>
      </c>
      <c r="I87" s="32" t="s">
        <v>190</v>
      </c>
      <c r="J87" s="59" t="s">
        <v>191</v>
      </c>
      <c r="K87" s="60">
        <v>4</v>
      </c>
      <c r="L87" s="61">
        <f t="shared" si="2"/>
        <v>80</v>
      </c>
      <c r="M87" s="62" t="s">
        <v>167</v>
      </c>
      <c r="N87" s="62"/>
      <c r="O87" s="62"/>
      <c r="P87" s="62" t="s">
        <v>167</v>
      </c>
      <c r="Q87" s="62"/>
      <c r="R87" s="63"/>
      <c r="S87" s="63"/>
      <c r="T87" s="64">
        <v>180</v>
      </c>
      <c r="U87" s="65" t="s">
        <v>332</v>
      </c>
      <c r="V87" s="65" t="s">
        <v>333</v>
      </c>
      <c r="W87" s="57" t="s">
        <v>192</v>
      </c>
    </row>
    <row r="88" spans="2:23" s="27" customFormat="1" ht="23.25" customHeight="1" thickBot="1" x14ac:dyDescent="0.25">
      <c r="B88" s="9">
        <v>55</v>
      </c>
      <c r="C88" s="10">
        <v>83</v>
      </c>
      <c r="D88" s="11" t="s">
        <v>26</v>
      </c>
      <c r="E88" s="12">
        <v>31</v>
      </c>
      <c r="F88" s="10">
        <v>4</v>
      </c>
      <c r="G88" s="13" t="s">
        <v>27</v>
      </c>
      <c r="H88" s="14">
        <v>2015</v>
      </c>
      <c r="I88" s="21" t="s">
        <v>115</v>
      </c>
      <c r="J88" s="66" t="s">
        <v>342</v>
      </c>
      <c r="K88" s="67">
        <v>27</v>
      </c>
      <c r="L88" s="61">
        <f t="shared" si="2"/>
        <v>540</v>
      </c>
      <c r="M88" s="62" t="s">
        <v>69</v>
      </c>
      <c r="N88" s="62" t="s">
        <v>39</v>
      </c>
      <c r="O88" s="62"/>
      <c r="P88" s="62"/>
      <c r="Q88" s="62"/>
      <c r="R88" s="63"/>
      <c r="S88" s="63"/>
      <c r="T88" s="64">
        <v>160</v>
      </c>
      <c r="U88" s="65" t="s">
        <v>332</v>
      </c>
      <c r="V88" s="65" t="s">
        <v>333</v>
      </c>
      <c r="W88" s="57" t="s">
        <v>117</v>
      </c>
    </row>
    <row r="89" spans="2:23" s="27" customFormat="1" ht="23.25" hidden="1" customHeight="1" thickBot="1" x14ac:dyDescent="0.25">
      <c r="B89" s="9">
        <v>55</v>
      </c>
      <c r="C89" s="10">
        <v>83</v>
      </c>
      <c r="D89" s="11" t="s">
        <v>26</v>
      </c>
      <c r="E89" s="12">
        <v>31</v>
      </c>
      <c r="F89" s="10">
        <v>4</v>
      </c>
      <c r="G89" s="13" t="s">
        <v>56</v>
      </c>
      <c r="H89" s="14">
        <v>2015</v>
      </c>
      <c r="I89" s="21" t="s">
        <v>115</v>
      </c>
      <c r="J89" s="66" t="s">
        <v>116</v>
      </c>
      <c r="K89" s="67">
        <v>5</v>
      </c>
      <c r="L89" s="61">
        <f t="shared" si="2"/>
        <v>100</v>
      </c>
      <c r="M89" s="62"/>
      <c r="N89" s="62" t="s">
        <v>53</v>
      </c>
      <c r="O89" s="62" t="s">
        <v>72</v>
      </c>
      <c r="P89" s="62"/>
      <c r="Q89" s="62"/>
      <c r="R89" s="63"/>
      <c r="S89" s="63"/>
      <c r="T89" s="64">
        <v>160</v>
      </c>
      <c r="U89" s="65" t="s">
        <v>332</v>
      </c>
      <c r="V89" s="65" t="s">
        <v>333</v>
      </c>
      <c r="W89" s="57" t="s">
        <v>117</v>
      </c>
    </row>
    <row r="90" spans="2:23" s="27" customFormat="1" ht="23.25" hidden="1" customHeight="1" thickBot="1" x14ac:dyDescent="0.25">
      <c r="B90" s="9">
        <v>67</v>
      </c>
      <c r="C90" s="10">
        <v>83</v>
      </c>
      <c r="D90" s="11" t="s">
        <v>26</v>
      </c>
      <c r="E90" s="12">
        <v>31</v>
      </c>
      <c r="F90" s="10">
        <v>4</v>
      </c>
      <c r="G90" s="13" t="s">
        <v>62</v>
      </c>
      <c r="H90" s="14">
        <v>2015</v>
      </c>
      <c r="I90" s="21" t="s">
        <v>115</v>
      </c>
      <c r="J90" s="66" t="s">
        <v>116</v>
      </c>
      <c r="K90" s="67">
        <v>5</v>
      </c>
      <c r="L90" s="61">
        <f t="shared" si="2"/>
        <v>100</v>
      </c>
      <c r="M90" s="62"/>
      <c r="N90" s="62" t="s">
        <v>38</v>
      </c>
      <c r="O90" s="62"/>
      <c r="P90" s="62" t="s">
        <v>39</v>
      </c>
      <c r="Q90" s="62"/>
      <c r="R90" s="63"/>
      <c r="S90" s="63"/>
      <c r="T90" s="64">
        <v>160</v>
      </c>
      <c r="U90" s="65" t="s">
        <v>332</v>
      </c>
      <c r="V90" s="65" t="s">
        <v>333</v>
      </c>
      <c r="W90" s="57" t="s">
        <v>117</v>
      </c>
    </row>
    <row r="91" spans="2:23" s="27" customFormat="1" ht="23.25" hidden="1" customHeight="1" thickBot="1" x14ac:dyDescent="0.25">
      <c r="B91" s="9">
        <v>73</v>
      </c>
      <c r="C91" s="10">
        <v>83</v>
      </c>
      <c r="D91" s="11" t="s">
        <v>26</v>
      </c>
      <c r="E91" s="12">
        <v>31</v>
      </c>
      <c r="F91" s="10">
        <v>4</v>
      </c>
      <c r="G91" s="13" t="s">
        <v>65</v>
      </c>
      <c r="H91" s="14">
        <v>2015</v>
      </c>
      <c r="I91" s="21" t="s">
        <v>115</v>
      </c>
      <c r="J91" s="66" t="s">
        <v>116</v>
      </c>
      <c r="K91" s="67">
        <v>5</v>
      </c>
      <c r="L91" s="61">
        <f t="shared" si="2"/>
        <v>100</v>
      </c>
      <c r="M91" s="62"/>
      <c r="N91" s="62"/>
      <c r="O91" s="62" t="s">
        <v>38</v>
      </c>
      <c r="P91" s="62" t="s">
        <v>37</v>
      </c>
      <c r="Q91" s="62"/>
      <c r="R91" s="63"/>
      <c r="S91" s="63"/>
      <c r="T91" s="64">
        <v>160</v>
      </c>
      <c r="U91" s="65" t="s">
        <v>332</v>
      </c>
      <c r="V91" s="65" t="s">
        <v>333</v>
      </c>
      <c r="W91" s="57" t="s">
        <v>117</v>
      </c>
    </row>
    <row r="92" spans="2:23" s="27" customFormat="1" ht="23.25" hidden="1" customHeight="1" thickBot="1" x14ac:dyDescent="0.25">
      <c r="B92" s="9">
        <v>138</v>
      </c>
      <c r="C92" s="10">
        <v>83</v>
      </c>
      <c r="D92" s="11" t="s">
        <v>26</v>
      </c>
      <c r="E92" s="12">
        <v>31</v>
      </c>
      <c r="F92" s="32">
        <v>8</v>
      </c>
      <c r="G92" s="35" t="s">
        <v>62</v>
      </c>
      <c r="H92" s="14">
        <v>2015</v>
      </c>
      <c r="I92" s="32" t="s">
        <v>211</v>
      </c>
      <c r="J92" s="59" t="s">
        <v>212</v>
      </c>
      <c r="K92" s="60">
        <v>7</v>
      </c>
      <c r="L92" s="61">
        <f t="shared" si="2"/>
        <v>140</v>
      </c>
      <c r="M92" s="62" t="s">
        <v>157</v>
      </c>
      <c r="N92" s="62"/>
      <c r="O92" s="62" t="s">
        <v>178</v>
      </c>
      <c r="P92" s="62" t="s">
        <v>161</v>
      </c>
      <c r="Q92" s="62"/>
      <c r="R92" s="63"/>
      <c r="S92" s="63"/>
      <c r="T92" s="64">
        <v>160</v>
      </c>
      <c r="U92" s="65" t="s">
        <v>332</v>
      </c>
      <c r="V92" s="65" t="s">
        <v>333</v>
      </c>
      <c r="W92" s="57" t="s">
        <v>117</v>
      </c>
    </row>
    <row r="93" spans="2:23" s="27" customFormat="1" ht="23.25" customHeight="1" thickBot="1" x14ac:dyDescent="0.25">
      <c r="B93" s="9">
        <v>94</v>
      </c>
      <c r="C93" s="35">
        <v>320</v>
      </c>
      <c r="D93" s="11" t="s">
        <v>26</v>
      </c>
      <c r="E93" s="12">
        <v>31</v>
      </c>
      <c r="F93" s="32">
        <v>6</v>
      </c>
      <c r="G93" s="35" t="s">
        <v>27</v>
      </c>
      <c r="H93" s="14">
        <v>2015</v>
      </c>
      <c r="I93" s="32" t="s">
        <v>169</v>
      </c>
      <c r="J93" s="59" t="s">
        <v>170</v>
      </c>
      <c r="K93" s="60">
        <v>15</v>
      </c>
      <c r="L93" s="61">
        <f t="shared" si="2"/>
        <v>300</v>
      </c>
      <c r="M93" s="62"/>
      <c r="N93" s="62"/>
      <c r="O93" s="62"/>
      <c r="P93" s="62" t="s">
        <v>231</v>
      </c>
      <c r="Q93" s="62" t="s">
        <v>167</v>
      </c>
      <c r="R93" s="63"/>
      <c r="S93" s="63"/>
      <c r="T93" s="64">
        <v>160</v>
      </c>
      <c r="U93" s="65" t="s">
        <v>332</v>
      </c>
      <c r="V93" s="65" t="s">
        <v>333</v>
      </c>
      <c r="W93" s="57" t="s">
        <v>171</v>
      </c>
    </row>
    <row r="94" spans="2:23" s="27" customFormat="1" ht="23.25" hidden="1" customHeight="1" thickBot="1" x14ac:dyDescent="0.25">
      <c r="B94" s="9">
        <v>100</v>
      </c>
      <c r="C94" s="35">
        <v>320</v>
      </c>
      <c r="D94" s="11" t="s">
        <v>26</v>
      </c>
      <c r="E94" s="12">
        <v>31</v>
      </c>
      <c r="F94" s="32">
        <v>6</v>
      </c>
      <c r="G94" s="35" t="s">
        <v>56</v>
      </c>
      <c r="H94" s="14">
        <v>2015</v>
      </c>
      <c r="I94" s="32" t="s">
        <v>169</v>
      </c>
      <c r="J94" s="59" t="s">
        <v>170</v>
      </c>
      <c r="K94" s="60">
        <v>5</v>
      </c>
      <c r="L94" s="61">
        <f t="shared" si="2"/>
        <v>100</v>
      </c>
      <c r="M94" s="62"/>
      <c r="N94" s="62"/>
      <c r="O94" s="62"/>
      <c r="P94" s="62" t="s">
        <v>177</v>
      </c>
      <c r="Q94" s="62" t="s">
        <v>162</v>
      </c>
      <c r="R94" s="63"/>
      <c r="S94" s="63"/>
      <c r="T94" s="64">
        <v>160</v>
      </c>
      <c r="U94" s="65" t="s">
        <v>332</v>
      </c>
      <c r="V94" s="65" t="s">
        <v>333</v>
      </c>
      <c r="W94" s="57" t="s">
        <v>171</v>
      </c>
    </row>
    <row r="95" spans="2:23" s="27" customFormat="1" ht="23.25" hidden="1" customHeight="1" thickBot="1" x14ac:dyDescent="0.25">
      <c r="B95" s="9">
        <v>106</v>
      </c>
      <c r="C95" s="35">
        <v>320</v>
      </c>
      <c r="D95" s="11" t="s">
        <v>26</v>
      </c>
      <c r="E95" s="12">
        <v>31</v>
      </c>
      <c r="F95" s="32">
        <v>6</v>
      </c>
      <c r="G95" s="35" t="s">
        <v>62</v>
      </c>
      <c r="H95" s="14">
        <v>2015</v>
      </c>
      <c r="I95" s="32" t="s">
        <v>169</v>
      </c>
      <c r="J95" s="59" t="s">
        <v>170</v>
      </c>
      <c r="K95" s="60">
        <v>5</v>
      </c>
      <c r="L95" s="61">
        <f t="shared" si="2"/>
        <v>100</v>
      </c>
      <c r="M95" s="62"/>
      <c r="N95" s="62"/>
      <c r="O95" s="62"/>
      <c r="P95" s="62" t="s">
        <v>53</v>
      </c>
      <c r="Q95" s="62" t="s">
        <v>161</v>
      </c>
      <c r="R95" s="63"/>
      <c r="S95" s="63"/>
      <c r="T95" s="64">
        <v>160</v>
      </c>
      <c r="U95" s="65" t="s">
        <v>332</v>
      </c>
      <c r="V95" s="65" t="s">
        <v>333</v>
      </c>
      <c r="W95" s="57" t="s">
        <v>171</v>
      </c>
    </row>
    <row r="96" spans="2:23" s="27" customFormat="1" ht="23.25" customHeight="1" thickBot="1" x14ac:dyDescent="0.25">
      <c r="B96" s="9">
        <v>139</v>
      </c>
      <c r="C96" s="35">
        <v>72</v>
      </c>
      <c r="D96" s="11" t="s">
        <v>26</v>
      </c>
      <c r="E96" s="12">
        <v>31</v>
      </c>
      <c r="F96" s="32">
        <v>9</v>
      </c>
      <c r="G96" s="35" t="s">
        <v>27</v>
      </c>
      <c r="H96" s="14">
        <v>2015</v>
      </c>
      <c r="I96" s="32" t="s">
        <v>214</v>
      </c>
      <c r="J96" s="59" t="s">
        <v>215</v>
      </c>
      <c r="K96" s="60">
        <v>12</v>
      </c>
      <c r="L96" s="61">
        <f t="shared" si="2"/>
        <v>240</v>
      </c>
      <c r="M96" s="62"/>
      <c r="N96" s="62"/>
      <c r="O96" s="62" t="s">
        <v>161</v>
      </c>
      <c r="P96" s="62"/>
      <c r="Q96" s="62" t="s">
        <v>161</v>
      </c>
      <c r="R96" s="63"/>
      <c r="S96" s="63"/>
      <c r="T96" s="64">
        <v>160</v>
      </c>
      <c r="U96" s="65" t="s">
        <v>332</v>
      </c>
      <c r="V96" s="65" t="s">
        <v>333</v>
      </c>
      <c r="W96" s="57" t="s">
        <v>216</v>
      </c>
    </row>
    <row r="97" spans="2:23" s="27" customFormat="1" ht="23.25" hidden="1" customHeight="1" thickBot="1" x14ac:dyDescent="0.25">
      <c r="B97" s="9">
        <v>139</v>
      </c>
      <c r="C97" s="35">
        <v>72</v>
      </c>
      <c r="D97" s="11" t="s">
        <v>26</v>
      </c>
      <c r="E97" s="12">
        <v>31</v>
      </c>
      <c r="F97" s="32">
        <v>9</v>
      </c>
      <c r="G97" s="35" t="s">
        <v>56</v>
      </c>
      <c r="H97" s="14">
        <v>2015</v>
      </c>
      <c r="I97" s="32" t="s">
        <v>214</v>
      </c>
      <c r="J97" s="59" t="s">
        <v>215</v>
      </c>
      <c r="K97" s="60">
        <v>6</v>
      </c>
      <c r="L97" s="61">
        <f t="shared" si="2"/>
        <v>120</v>
      </c>
      <c r="M97" s="62" t="s">
        <v>161</v>
      </c>
      <c r="N97" s="62" t="s">
        <v>161</v>
      </c>
      <c r="O97" s="62"/>
      <c r="P97" s="62"/>
      <c r="Q97" s="62"/>
      <c r="R97" s="63"/>
      <c r="S97" s="63"/>
      <c r="T97" s="64">
        <v>160</v>
      </c>
      <c r="U97" s="65" t="s">
        <v>332</v>
      </c>
      <c r="V97" s="65" t="s">
        <v>333</v>
      </c>
      <c r="W97" s="57" t="s">
        <v>216</v>
      </c>
    </row>
    <row r="98" spans="2:23" s="27" customFormat="1" ht="23.25" customHeight="1" thickBot="1" x14ac:dyDescent="0.25">
      <c r="B98" s="9">
        <v>96</v>
      </c>
      <c r="C98" s="42">
        <v>354</v>
      </c>
      <c r="D98" s="11" t="s">
        <v>26</v>
      </c>
      <c r="E98" s="12">
        <v>31</v>
      </c>
      <c r="F98" s="32">
        <v>6</v>
      </c>
      <c r="G98" s="35" t="s">
        <v>27</v>
      </c>
      <c r="H98" s="14">
        <v>2015</v>
      </c>
      <c r="I98" s="32" t="s">
        <v>175</v>
      </c>
      <c r="J98" s="59" t="s">
        <v>176</v>
      </c>
      <c r="K98" s="60">
        <v>8</v>
      </c>
      <c r="L98" s="61">
        <f t="shared" si="2"/>
        <v>160</v>
      </c>
      <c r="M98" s="62" t="s">
        <v>157</v>
      </c>
      <c r="N98" s="62"/>
      <c r="O98" s="62"/>
      <c r="P98" s="62" t="s">
        <v>53</v>
      </c>
      <c r="Q98" s="62"/>
      <c r="R98" s="63"/>
      <c r="S98" s="63"/>
      <c r="T98" s="64">
        <v>160</v>
      </c>
      <c r="U98" s="65" t="s">
        <v>332</v>
      </c>
      <c r="V98" s="65" t="s">
        <v>333</v>
      </c>
      <c r="W98" s="57" t="s">
        <v>149</v>
      </c>
    </row>
    <row r="99" spans="2:23" s="27" customFormat="1" ht="23.25" hidden="1" customHeight="1" thickBot="1" x14ac:dyDescent="0.25">
      <c r="B99" s="9">
        <v>108</v>
      </c>
      <c r="C99" s="42">
        <v>354</v>
      </c>
      <c r="D99" s="11" t="s">
        <v>26</v>
      </c>
      <c r="E99" s="12">
        <v>31</v>
      </c>
      <c r="F99" s="32">
        <v>6</v>
      </c>
      <c r="G99" s="35" t="s">
        <v>62</v>
      </c>
      <c r="H99" s="14">
        <v>2015</v>
      </c>
      <c r="I99" s="32" t="s">
        <v>175</v>
      </c>
      <c r="J99" s="59" t="s">
        <v>176</v>
      </c>
      <c r="K99" s="60">
        <v>4</v>
      </c>
      <c r="L99" s="61">
        <f t="shared" si="2"/>
        <v>80</v>
      </c>
      <c r="M99" s="62"/>
      <c r="N99" s="62"/>
      <c r="O99" s="62" t="s">
        <v>178</v>
      </c>
      <c r="P99" s="62" t="s">
        <v>177</v>
      </c>
      <c r="Q99" s="62"/>
      <c r="R99" s="63"/>
      <c r="S99" s="63"/>
      <c r="T99" s="64">
        <v>160</v>
      </c>
      <c r="U99" s="65" t="s">
        <v>332</v>
      </c>
      <c r="V99" s="65" t="s">
        <v>333</v>
      </c>
      <c r="W99" s="57" t="s">
        <v>149</v>
      </c>
    </row>
    <row r="100" spans="2:23" s="27" customFormat="1" ht="23.25" customHeight="1" thickBot="1" x14ac:dyDescent="0.25">
      <c r="B100" s="9">
        <v>34</v>
      </c>
      <c r="C100" s="10">
        <v>297</v>
      </c>
      <c r="D100" s="11" t="s">
        <v>26</v>
      </c>
      <c r="E100" s="12">
        <v>31</v>
      </c>
      <c r="F100" s="10">
        <v>3</v>
      </c>
      <c r="G100" s="13" t="s">
        <v>27</v>
      </c>
      <c r="H100" s="14">
        <v>2015</v>
      </c>
      <c r="I100" s="21" t="s">
        <v>102</v>
      </c>
      <c r="J100" s="66" t="s">
        <v>103</v>
      </c>
      <c r="K100" s="67">
        <v>5</v>
      </c>
      <c r="L100" s="61">
        <f t="shared" si="2"/>
        <v>100</v>
      </c>
      <c r="M100" s="62"/>
      <c r="N100" s="62" t="s">
        <v>38</v>
      </c>
      <c r="O100" s="62" t="s">
        <v>60</v>
      </c>
      <c r="P100" s="62"/>
      <c r="Q100" s="62"/>
      <c r="R100" s="63"/>
      <c r="S100" s="63"/>
      <c r="T100" s="64">
        <v>180</v>
      </c>
      <c r="U100" s="65" t="s">
        <v>332</v>
      </c>
      <c r="V100" s="65" t="s">
        <v>333</v>
      </c>
      <c r="W100" s="57" t="s">
        <v>249</v>
      </c>
    </row>
    <row r="101" spans="2:23" s="27" customFormat="1" ht="23.25" customHeight="1" thickBot="1" x14ac:dyDescent="0.25">
      <c r="B101" s="9">
        <v>140</v>
      </c>
      <c r="C101" s="35">
        <v>173</v>
      </c>
      <c r="D101" s="11" t="s">
        <v>26</v>
      </c>
      <c r="E101" s="12">
        <v>31</v>
      </c>
      <c r="F101" s="32">
        <v>9</v>
      </c>
      <c r="G101" s="35" t="s">
        <v>27</v>
      </c>
      <c r="H101" s="14">
        <v>2015</v>
      </c>
      <c r="I101" s="32" t="s">
        <v>217</v>
      </c>
      <c r="J101" s="59" t="s">
        <v>218</v>
      </c>
      <c r="K101" s="60">
        <v>14</v>
      </c>
      <c r="L101" s="61">
        <f t="shared" si="2"/>
        <v>280</v>
      </c>
      <c r="M101" s="62" t="s">
        <v>178</v>
      </c>
      <c r="N101" s="62"/>
      <c r="O101" s="62" t="s">
        <v>157</v>
      </c>
      <c r="P101" s="62"/>
      <c r="Q101" s="62" t="s">
        <v>162</v>
      </c>
      <c r="R101" s="63"/>
      <c r="S101" s="63"/>
      <c r="T101" s="64">
        <v>180</v>
      </c>
      <c r="U101" s="65" t="s">
        <v>332</v>
      </c>
      <c r="V101" s="65" t="s">
        <v>333</v>
      </c>
      <c r="W101" s="57" t="s">
        <v>219</v>
      </c>
    </row>
    <row r="102" spans="2:23" s="27" customFormat="1" ht="23.25" hidden="1" customHeight="1" thickBot="1" x14ac:dyDescent="0.25">
      <c r="B102" s="9">
        <v>140</v>
      </c>
      <c r="C102" s="35">
        <v>173</v>
      </c>
      <c r="D102" s="11" t="s">
        <v>26</v>
      </c>
      <c r="E102" s="12">
        <v>31</v>
      </c>
      <c r="F102" s="32">
        <v>9</v>
      </c>
      <c r="G102" s="35" t="s">
        <v>56</v>
      </c>
      <c r="H102" s="14">
        <v>2015</v>
      </c>
      <c r="I102" s="32" t="s">
        <v>217</v>
      </c>
      <c r="J102" s="59" t="s">
        <v>218</v>
      </c>
      <c r="K102" s="60">
        <v>7</v>
      </c>
      <c r="L102" s="61">
        <f t="shared" si="2"/>
        <v>140</v>
      </c>
      <c r="M102" s="62" t="s">
        <v>157</v>
      </c>
      <c r="N102" s="62"/>
      <c r="O102" s="62" t="s">
        <v>161</v>
      </c>
      <c r="P102" s="62"/>
      <c r="Q102" s="62" t="s">
        <v>167</v>
      </c>
      <c r="R102" s="63"/>
      <c r="S102" s="63"/>
      <c r="T102" s="64">
        <v>180</v>
      </c>
      <c r="U102" s="65" t="s">
        <v>332</v>
      </c>
      <c r="V102" s="65" t="s">
        <v>333</v>
      </c>
      <c r="W102" s="57" t="s">
        <v>219</v>
      </c>
    </row>
    <row r="103" spans="2:23" s="27" customFormat="1" ht="23.25" customHeight="1" thickBot="1" x14ac:dyDescent="0.25">
      <c r="B103" s="9">
        <v>76</v>
      </c>
      <c r="C103" s="10">
        <v>90</v>
      </c>
      <c r="D103" s="11" t="s">
        <v>26</v>
      </c>
      <c r="E103" s="12">
        <v>31</v>
      </c>
      <c r="F103" s="10">
        <v>5</v>
      </c>
      <c r="G103" s="13" t="s">
        <v>27</v>
      </c>
      <c r="H103" s="14">
        <v>2015</v>
      </c>
      <c r="I103" s="10" t="s">
        <v>141</v>
      </c>
      <c r="J103" s="70" t="s">
        <v>142</v>
      </c>
      <c r="K103" s="67">
        <v>12</v>
      </c>
      <c r="L103" s="61">
        <f t="shared" si="2"/>
        <v>240</v>
      </c>
      <c r="M103" s="62" t="s">
        <v>37</v>
      </c>
      <c r="N103" s="62" t="s">
        <v>53</v>
      </c>
      <c r="O103" s="62"/>
      <c r="P103" s="62" t="s">
        <v>30</v>
      </c>
      <c r="Q103" s="62"/>
      <c r="R103" s="63"/>
      <c r="S103" s="63"/>
      <c r="T103" s="64">
        <v>160</v>
      </c>
      <c r="U103" s="65" t="s">
        <v>332</v>
      </c>
      <c r="V103" s="65" t="s">
        <v>333</v>
      </c>
      <c r="W103" s="57" t="s">
        <v>255</v>
      </c>
    </row>
    <row r="104" spans="2:23" s="27" customFormat="1" ht="23.25" hidden="1" customHeight="1" thickBot="1" x14ac:dyDescent="0.25">
      <c r="B104" s="9">
        <v>76</v>
      </c>
      <c r="C104" s="10">
        <v>90</v>
      </c>
      <c r="D104" s="11" t="s">
        <v>26</v>
      </c>
      <c r="E104" s="12">
        <v>31</v>
      </c>
      <c r="F104" s="10">
        <v>5</v>
      </c>
      <c r="G104" s="13" t="s">
        <v>56</v>
      </c>
      <c r="H104" s="14">
        <v>2015</v>
      </c>
      <c r="I104" s="10" t="s">
        <v>141</v>
      </c>
      <c r="J104" s="70" t="s">
        <v>142</v>
      </c>
      <c r="K104" s="67">
        <v>6</v>
      </c>
      <c r="L104" s="61">
        <f t="shared" si="2"/>
        <v>120</v>
      </c>
      <c r="M104" s="62" t="s">
        <v>60</v>
      </c>
      <c r="N104" s="62" t="s">
        <v>39</v>
      </c>
      <c r="O104" s="62" t="s">
        <v>30</v>
      </c>
      <c r="P104" s="62"/>
      <c r="Q104" s="62"/>
      <c r="R104" s="63"/>
      <c r="S104" s="63"/>
      <c r="T104" s="64">
        <v>160</v>
      </c>
      <c r="U104" s="65" t="s">
        <v>332</v>
      </c>
      <c r="V104" s="65" t="s">
        <v>333</v>
      </c>
      <c r="W104" s="57" t="s">
        <v>255</v>
      </c>
    </row>
    <row r="105" spans="2:23" s="27" customFormat="1" ht="23.25" customHeight="1" thickBot="1" x14ac:dyDescent="0.25">
      <c r="B105" s="9">
        <v>57</v>
      </c>
      <c r="C105" s="32">
        <v>41</v>
      </c>
      <c r="D105" s="11" t="s">
        <v>26</v>
      </c>
      <c r="E105" s="12">
        <v>31</v>
      </c>
      <c r="F105" s="10">
        <v>4</v>
      </c>
      <c r="G105" s="13" t="s">
        <v>27</v>
      </c>
      <c r="H105" s="14">
        <v>2015</v>
      </c>
      <c r="I105" s="21" t="s">
        <v>120</v>
      </c>
      <c r="J105" s="66" t="s">
        <v>343</v>
      </c>
      <c r="K105" s="67">
        <v>44</v>
      </c>
      <c r="L105" s="61">
        <f t="shared" si="2"/>
        <v>880</v>
      </c>
      <c r="M105" s="62" t="s">
        <v>37</v>
      </c>
      <c r="N105" s="62"/>
      <c r="O105" s="62" t="s">
        <v>60</v>
      </c>
      <c r="P105" s="62" t="s">
        <v>53</v>
      </c>
      <c r="Q105" s="62"/>
      <c r="R105" s="63"/>
      <c r="S105" s="63"/>
      <c r="T105" s="64">
        <v>180</v>
      </c>
      <c r="U105" s="65" t="s">
        <v>332</v>
      </c>
      <c r="V105" s="65" t="s">
        <v>333</v>
      </c>
      <c r="W105" s="57" t="s">
        <v>252</v>
      </c>
    </row>
    <row r="106" spans="2:23" s="27" customFormat="1" ht="23.25" hidden="1" customHeight="1" thickBot="1" x14ac:dyDescent="0.25">
      <c r="B106" s="9">
        <v>57</v>
      </c>
      <c r="C106" s="32">
        <v>41</v>
      </c>
      <c r="D106" s="11" t="s">
        <v>26</v>
      </c>
      <c r="E106" s="12">
        <v>31</v>
      </c>
      <c r="F106" s="10">
        <v>4</v>
      </c>
      <c r="G106" s="13" t="s">
        <v>56</v>
      </c>
      <c r="H106" s="14">
        <v>2015</v>
      </c>
      <c r="I106" s="21" t="s">
        <v>120</v>
      </c>
      <c r="J106" s="66" t="s">
        <v>121</v>
      </c>
      <c r="K106" s="67">
        <v>6</v>
      </c>
      <c r="L106" s="61">
        <f t="shared" si="2"/>
        <v>120</v>
      </c>
      <c r="M106" s="62" t="s">
        <v>60</v>
      </c>
      <c r="N106" s="62" t="s">
        <v>37</v>
      </c>
      <c r="O106" s="62"/>
      <c r="P106" s="62" t="s">
        <v>39</v>
      </c>
      <c r="Q106" s="62"/>
      <c r="R106" s="63"/>
      <c r="S106" s="63"/>
      <c r="T106" s="64">
        <v>180</v>
      </c>
      <c r="U106" s="65" t="s">
        <v>332</v>
      </c>
      <c r="V106" s="65" t="s">
        <v>333</v>
      </c>
      <c r="W106" s="57" t="s">
        <v>252</v>
      </c>
    </row>
    <row r="107" spans="2:23" s="27" customFormat="1" ht="23.25" hidden="1" customHeight="1" thickBot="1" x14ac:dyDescent="0.25">
      <c r="B107" s="9">
        <v>69</v>
      </c>
      <c r="C107" s="32">
        <v>41</v>
      </c>
      <c r="D107" s="11" t="s">
        <v>26</v>
      </c>
      <c r="E107" s="12">
        <v>31</v>
      </c>
      <c r="F107" s="10">
        <v>4</v>
      </c>
      <c r="G107" s="13" t="s">
        <v>62</v>
      </c>
      <c r="H107" s="14">
        <v>2015</v>
      </c>
      <c r="I107" s="21" t="s">
        <v>120</v>
      </c>
      <c r="J107" s="66" t="s">
        <v>121</v>
      </c>
      <c r="K107" s="67">
        <v>6</v>
      </c>
      <c r="L107" s="61">
        <f t="shared" si="2"/>
        <v>120</v>
      </c>
      <c r="M107" s="62" t="s">
        <v>53</v>
      </c>
      <c r="N107" s="62" t="s">
        <v>53</v>
      </c>
      <c r="O107" s="62" t="s">
        <v>37</v>
      </c>
      <c r="P107" s="62"/>
      <c r="Q107" s="62"/>
      <c r="R107" s="63"/>
      <c r="S107" s="63"/>
      <c r="T107" s="64">
        <v>180</v>
      </c>
      <c r="U107" s="65" t="s">
        <v>332</v>
      </c>
      <c r="V107" s="65" t="s">
        <v>333</v>
      </c>
      <c r="W107" s="57" t="s">
        <v>252</v>
      </c>
    </row>
    <row r="108" spans="2:23" s="27" customFormat="1" ht="23.25" hidden="1" customHeight="1" thickBot="1" x14ac:dyDescent="0.25">
      <c r="B108" s="9">
        <v>73</v>
      </c>
      <c r="C108" s="32">
        <v>41</v>
      </c>
      <c r="D108" s="11" t="s">
        <v>26</v>
      </c>
      <c r="E108" s="12">
        <v>31</v>
      </c>
      <c r="F108" s="10">
        <v>5</v>
      </c>
      <c r="G108" s="13" t="s">
        <v>27</v>
      </c>
      <c r="H108" s="14">
        <v>2015</v>
      </c>
      <c r="I108" s="10" t="s">
        <v>132</v>
      </c>
      <c r="J108" s="70" t="s">
        <v>133</v>
      </c>
      <c r="K108" s="67">
        <v>5</v>
      </c>
      <c r="L108" s="61">
        <f t="shared" si="2"/>
        <v>100</v>
      </c>
      <c r="M108" s="62"/>
      <c r="N108" s="62" t="s">
        <v>39</v>
      </c>
      <c r="O108" s="62"/>
      <c r="P108" s="62" t="s">
        <v>38</v>
      </c>
      <c r="Q108" s="62"/>
      <c r="R108" s="63"/>
      <c r="S108" s="63"/>
      <c r="T108" s="64">
        <v>180</v>
      </c>
      <c r="U108" s="65" t="s">
        <v>332</v>
      </c>
      <c r="V108" s="65" t="s">
        <v>333</v>
      </c>
      <c r="W108" s="57" t="s">
        <v>252</v>
      </c>
    </row>
    <row r="109" spans="2:23" s="27" customFormat="1" ht="23.25" hidden="1" customHeight="1" thickBot="1" x14ac:dyDescent="0.25">
      <c r="B109" s="9">
        <v>73</v>
      </c>
      <c r="C109" s="32">
        <v>41</v>
      </c>
      <c r="D109" s="11" t="s">
        <v>26</v>
      </c>
      <c r="E109" s="12">
        <v>31</v>
      </c>
      <c r="F109" s="10">
        <v>5</v>
      </c>
      <c r="G109" s="13" t="s">
        <v>56</v>
      </c>
      <c r="H109" s="14">
        <v>2015</v>
      </c>
      <c r="I109" s="10" t="s">
        <v>132</v>
      </c>
      <c r="J109" s="70" t="s">
        <v>133</v>
      </c>
      <c r="K109" s="67">
        <v>5</v>
      </c>
      <c r="L109" s="61">
        <f t="shared" si="2"/>
        <v>100</v>
      </c>
      <c r="M109" s="62" t="s">
        <v>39</v>
      </c>
      <c r="N109" s="62"/>
      <c r="O109" s="62"/>
      <c r="P109" s="62"/>
      <c r="Q109" s="62" t="s">
        <v>69</v>
      </c>
      <c r="R109" s="63"/>
      <c r="S109" s="63"/>
      <c r="T109" s="64">
        <v>180</v>
      </c>
      <c r="U109" s="65" t="s">
        <v>332</v>
      </c>
      <c r="V109" s="65" t="s">
        <v>333</v>
      </c>
      <c r="W109" s="57" t="s">
        <v>252</v>
      </c>
    </row>
    <row r="110" spans="2:23" s="27" customFormat="1" ht="23.25" hidden="1" customHeight="1" thickBot="1" x14ac:dyDescent="0.25">
      <c r="B110" s="9">
        <v>145</v>
      </c>
      <c r="C110" s="32">
        <v>41</v>
      </c>
      <c r="D110" s="11" t="s">
        <v>26</v>
      </c>
      <c r="E110" s="12">
        <v>31</v>
      </c>
      <c r="F110" s="32">
        <v>10</v>
      </c>
      <c r="G110" s="35" t="s">
        <v>27</v>
      </c>
      <c r="H110" s="14">
        <v>2015</v>
      </c>
      <c r="I110" s="32" t="s">
        <v>214</v>
      </c>
      <c r="J110" s="59" t="s">
        <v>232</v>
      </c>
      <c r="K110" s="60">
        <v>8</v>
      </c>
      <c r="L110" s="61">
        <f t="shared" si="2"/>
        <v>160</v>
      </c>
      <c r="M110" s="62" t="s">
        <v>158</v>
      </c>
      <c r="N110" s="62" t="s">
        <v>158</v>
      </c>
      <c r="O110" s="62"/>
      <c r="P110" s="62" t="s">
        <v>158</v>
      </c>
      <c r="Q110" s="62" t="s">
        <v>157</v>
      </c>
      <c r="R110" s="63"/>
      <c r="S110" s="63"/>
      <c r="T110" s="64">
        <v>180</v>
      </c>
      <c r="U110" s="65" t="s">
        <v>332</v>
      </c>
      <c r="V110" s="65" t="s">
        <v>333</v>
      </c>
      <c r="W110" s="57" t="s">
        <v>252</v>
      </c>
    </row>
    <row r="111" spans="2:23" s="27" customFormat="1" ht="23.25" hidden="1" customHeight="1" thickBot="1" x14ac:dyDescent="0.25">
      <c r="B111" s="9">
        <v>146</v>
      </c>
      <c r="C111" s="32">
        <v>41</v>
      </c>
      <c r="D111" s="11" t="s">
        <v>26</v>
      </c>
      <c r="E111" s="12">
        <v>31</v>
      </c>
      <c r="F111" s="32">
        <v>10</v>
      </c>
      <c r="G111" s="35" t="s">
        <v>56</v>
      </c>
      <c r="H111" s="14">
        <v>2015</v>
      </c>
      <c r="I111" s="32" t="s">
        <v>214</v>
      </c>
      <c r="J111" s="59" t="s">
        <v>232</v>
      </c>
      <c r="K111" s="60">
        <v>8</v>
      </c>
      <c r="L111" s="61">
        <f t="shared" si="2"/>
        <v>160</v>
      </c>
      <c r="M111" s="62" t="s">
        <v>177</v>
      </c>
      <c r="N111" s="62" t="s">
        <v>177</v>
      </c>
      <c r="O111" s="62"/>
      <c r="P111" s="62" t="s">
        <v>177</v>
      </c>
      <c r="Q111" s="62" t="s">
        <v>178</v>
      </c>
      <c r="R111" s="63"/>
      <c r="S111" s="63"/>
      <c r="T111" s="64">
        <v>180</v>
      </c>
      <c r="U111" s="65" t="s">
        <v>332</v>
      </c>
      <c r="V111" s="65" t="s">
        <v>333</v>
      </c>
      <c r="W111" s="57" t="s">
        <v>252</v>
      </c>
    </row>
    <row r="112" spans="2:23" s="27" customFormat="1" ht="23.25" customHeight="1" thickBot="1" x14ac:dyDescent="0.25">
      <c r="B112" s="9">
        <v>97</v>
      </c>
      <c r="C112" s="42">
        <v>129</v>
      </c>
      <c r="D112" s="11" t="s">
        <v>26</v>
      </c>
      <c r="E112" s="12">
        <v>31</v>
      </c>
      <c r="F112" s="32">
        <v>6</v>
      </c>
      <c r="G112" s="35" t="s">
        <v>56</v>
      </c>
      <c r="H112" s="14">
        <v>2015</v>
      </c>
      <c r="I112" s="32" t="s">
        <v>155</v>
      </c>
      <c r="J112" s="59" t="s">
        <v>156</v>
      </c>
      <c r="K112" s="60">
        <v>8</v>
      </c>
      <c r="L112" s="61">
        <f t="shared" si="2"/>
        <v>160</v>
      </c>
      <c r="M112" s="62"/>
      <c r="N112" s="62" t="s">
        <v>53</v>
      </c>
      <c r="O112" s="62" t="s">
        <v>157</v>
      </c>
      <c r="P112" s="62"/>
      <c r="Q112" s="62"/>
      <c r="R112" s="63"/>
      <c r="S112" s="63"/>
      <c r="T112" s="64">
        <v>160</v>
      </c>
      <c r="U112" s="65" t="s">
        <v>332</v>
      </c>
      <c r="V112" s="65" t="s">
        <v>333</v>
      </c>
      <c r="W112" s="57" t="s">
        <v>257</v>
      </c>
    </row>
    <row r="113" spans="2:23" s="27" customFormat="1" ht="23.25" hidden="1" customHeight="1" thickBot="1" x14ac:dyDescent="0.25">
      <c r="B113" s="9">
        <v>103</v>
      </c>
      <c r="C113" s="42">
        <v>129</v>
      </c>
      <c r="D113" s="11" t="s">
        <v>26</v>
      </c>
      <c r="E113" s="12">
        <v>31</v>
      </c>
      <c r="F113" s="32">
        <v>6</v>
      </c>
      <c r="G113" s="35" t="s">
        <v>62</v>
      </c>
      <c r="H113" s="14">
        <v>2015</v>
      </c>
      <c r="I113" s="32" t="s">
        <v>155</v>
      </c>
      <c r="J113" s="59" t="s">
        <v>156</v>
      </c>
      <c r="K113" s="60">
        <v>4</v>
      </c>
      <c r="L113" s="61">
        <f t="shared" si="2"/>
        <v>80</v>
      </c>
      <c r="M113" s="62" t="s">
        <v>178</v>
      </c>
      <c r="N113" s="62"/>
      <c r="O113" s="62"/>
      <c r="P113" s="62" t="s">
        <v>158</v>
      </c>
      <c r="Q113" s="62"/>
      <c r="R113" s="63"/>
      <c r="S113" s="63"/>
      <c r="T113" s="64">
        <v>160</v>
      </c>
      <c r="U113" s="65" t="s">
        <v>332</v>
      </c>
      <c r="V113" s="65" t="s">
        <v>333</v>
      </c>
      <c r="W113" s="57" t="s">
        <v>257</v>
      </c>
    </row>
    <row r="114" spans="2:23" s="27" customFormat="1" ht="23.25" customHeight="1" thickBot="1" x14ac:dyDescent="0.25">
      <c r="B114" s="9">
        <v>8</v>
      </c>
      <c r="C114" s="10">
        <v>634</v>
      </c>
      <c r="D114" s="11" t="s">
        <v>26</v>
      </c>
      <c r="E114" s="12">
        <v>31</v>
      </c>
      <c r="F114" s="10">
        <v>1</v>
      </c>
      <c r="G114" s="13" t="s">
        <v>56</v>
      </c>
      <c r="H114" s="14">
        <v>2015</v>
      </c>
      <c r="I114" s="10" t="s">
        <v>35</v>
      </c>
      <c r="J114" s="71" t="s">
        <v>36</v>
      </c>
      <c r="K114" s="61">
        <v>7</v>
      </c>
      <c r="L114" s="61">
        <f t="shared" ref="L114:L145" si="3">SUM(K114*20)</f>
        <v>140</v>
      </c>
      <c r="M114" s="62"/>
      <c r="N114" s="62"/>
      <c r="O114" s="62" t="s">
        <v>112</v>
      </c>
      <c r="P114" s="62" t="s">
        <v>60</v>
      </c>
      <c r="Q114" s="62" t="s">
        <v>60</v>
      </c>
      <c r="R114" s="63"/>
      <c r="S114" s="63"/>
      <c r="T114" s="64">
        <v>160</v>
      </c>
      <c r="U114" s="65" t="s">
        <v>332</v>
      </c>
      <c r="V114" s="65" t="s">
        <v>333</v>
      </c>
      <c r="W114" s="57" t="s">
        <v>242</v>
      </c>
    </row>
    <row r="115" spans="2:23" s="27" customFormat="1" ht="23.25" customHeight="1" thickBot="1" x14ac:dyDescent="0.25">
      <c r="B115" s="9">
        <v>144</v>
      </c>
      <c r="C115" s="42">
        <v>352</v>
      </c>
      <c r="D115" s="11" t="s">
        <v>26</v>
      </c>
      <c r="E115" s="12">
        <v>31</v>
      </c>
      <c r="F115" s="32">
        <v>9</v>
      </c>
      <c r="G115" s="35" t="s">
        <v>27</v>
      </c>
      <c r="H115" s="14">
        <v>2015</v>
      </c>
      <c r="I115" s="32" t="s">
        <v>228</v>
      </c>
      <c r="J115" s="72" t="s">
        <v>229</v>
      </c>
      <c r="K115" s="60">
        <v>14</v>
      </c>
      <c r="L115" s="61">
        <f t="shared" si="3"/>
        <v>280</v>
      </c>
      <c r="M115" s="62" t="s">
        <v>157</v>
      </c>
      <c r="N115" s="62" t="s">
        <v>162</v>
      </c>
      <c r="O115" s="62"/>
      <c r="P115" s="62" t="s">
        <v>157</v>
      </c>
      <c r="Q115" s="62"/>
      <c r="R115" s="63"/>
      <c r="S115" s="63"/>
      <c r="T115" s="64">
        <v>160</v>
      </c>
      <c r="U115" s="65" t="s">
        <v>332</v>
      </c>
      <c r="V115" s="65" t="s">
        <v>333</v>
      </c>
      <c r="W115" s="57" t="s">
        <v>230</v>
      </c>
    </row>
    <row r="116" spans="2:23" s="27" customFormat="1" ht="23.25" hidden="1" customHeight="1" thickBot="1" x14ac:dyDescent="0.25">
      <c r="B116" s="9">
        <v>144</v>
      </c>
      <c r="C116" s="35">
        <v>352</v>
      </c>
      <c r="D116" s="11" t="s">
        <v>26</v>
      </c>
      <c r="E116" s="12">
        <v>31</v>
      </c>
      <c r="F116" s="32">
        <v>9</v>
      </c>
      <c r="G116" s="35" t="s">
        <v>56</v>
      </c>
      <c r="H116" s="14">
        <v>2015</v>
      </c>
      <c r="I116" s="32" t="s">
        <v>228</v>
      </c>
      <c r="J116" s="72" t="s">
        <v>229</v>
      </c>
      <c r="K116" s="60">
        <v>7</v>
      </c>
      <c r="L116" s="61">
        <f t="shared" si="3"/>
        <v>140</v>
      </c>
      <c r="M116" s="62" t="s">
        <v>166</v>
      </c>
      <c r="N116" s="62" t="s">
        <v>167</v>
      </c>
      <c r="O116" s="62" t="s">
        <v>157</v>
      </c>
      <c r="P116" s="62"/>
      <c r="Q116" s="62"/>
      <c r="R116" s="63"/>
      <c r="S116" s="63"/>
      <c r="T116" s="64">
        <v>160</v>
      </c>
      <c r="U116" s="65" t="s">
        <v>332</v>
      </c>
      <c r="V116" s="65" t="s">
        <v>333</v>
      </c>
      <c r="W116" s="57" t="s">
        <v>230</v>
      </c>
    </row>
    <row r="117" spans="2:23" s="27" customFormat="1" ht="23.25" customHeight="1" thickBot="1" x14ac:dyDescent="0.25">
      <c r="B117" s="9">
        <v>119</v>
      </c>
      <c r="C117" s="42">
        <v>635</v>
      </c>
      <c r="D117" s="11" t="s">
        <v>26</v>
      </c>
      <c r="E117" s="12">
        <v>31</v>
      </c>
      <c r="F117" s="32">
        <v>8</v>
      </c>
      <c r="G117" s="35" t="s">
        <v>27</v>
      </c>
      <c r="H117" s="14">
        <v>2015</v>
      </c>
      <c r="I117" s="32" t="s">
        <v>209</v>
      </c>
      <c r="J117" s="72" t="s">
        <v>210</v>
      </c>
      <c r="K117" s="60">
        <v>12</v>
      </c>
      <c r="L117" s="61">
        <f t="shared" si="3"/>
        <v>240</v>
      </c>
      <c r="M117" s="62" t="s">
        <v>202</v>
      </c>
      <c r="N117" s="62" t="s">
        <v>166</v>
      </c>
      <c r="O117" s="62"/>
      <c r="P117" s="62"/>
      <c r="Q117" s="62"/>
      <c r="R117" s="63"/>
      <c r="S117" s="63"/>
      <c r="T117" s="64">
        <v>160</v>
      </c>
      <c r="U117" s="65" t="s">
        <v>332</v>
      </c>
      <c r="V117" s="65" t="s">
        <v>333</v>
      </c>
      <c r="W117" s="57" t="s">
        <v>261</v>
      </c>
    </row>
    <row r="118" spans="2:23" s="27" customFormat="1" ht="23.25" hidden="1" customHeight="1" thickBot="1" x14ac:dyDescent="0.25">
      <c r="B118" s="9">
        <v>137</v>
      </c>
      <c r="C118" s="42">
        <v>635</v>
      </c>
      <c r="D118" s="11" t="s">
        <v>26</v>
      </c>
      <c r="E118" s="12">
        <v>31</v>
      </c>
      <c r="F118" s="32">
        <v>8</v>
      </c>
      <c r="G118" s="35" t="s">
        <v>62</v>
      </c>
      <c r="H118" s="14">
        <v>2015</v>
      </c>
      <c r="I118" s="32" t="s">
        <v>209</v>
      </c>
      <c r="J118" s="72" t="s">
        <v>210</v>
      </c>
      <c r="K118" s="60">
        <v>6</v>
      </c>
      <c r="L118" s="61">
        <f t="shared" si="3"/>
        <v>120</v>
      </c>
      <c r="M118" s="62" t="s">
        <v>166</v>
      </c>
      <c r="N118" s="62"/>
      <c r="O118" s="62"/>
      <c r="P118" s="62"/>
      <c r="Q118" s="62" t="s">
        <v>166</v>
      </c>
      <c r="R118" s="63"/>
      <c r="S118" s="63"/>
      <c r="T118" s="64">
        <v>160</v>
      </c>
      <c r="U118" s="65" t="s">
        <v>332</v>
      </c>
      <c r="V118" s="65" t="s">
        <v>333</v>
      </c>
      <c r="W118" s="57" t="s">
        <v>261</v>
      </c>
    </row>
    <row r="119" spans="2:23" s="27" customFormat="1" ht="23.25" customHeight="1" thickBot="1" x14ac:dyDescent="0.25">
      <c r="B119" s="9">
        <v>120</v>
      </c>
      <c r="C119" s="42">
        <v>636</v>
      </c>
      <c r="D119" s="11" t="s">
        <v>26</v>
      </c>
      <c r="E119" s="12">
        <v>31</v>
      </c>
      <c r="F119" s="32">
        <v>8</v>
      </c>
      <c r="G119" s="35" t="s">
        <v>27</v>
      </c>
      <c r="H119" s="14">
        <v>2015</v>
      </c>
      <c r="I119" s="32" t="s">
        <v>211</v>
      </c>
      <c r="J119" s="72" t="s">
        <v>212</v>
      </c>
      <c r="K119" s="60">
        <v>14</v>
      </c>
      <c r="L119" s="61">
        <f t="shared" si="3"/>
        <v>280</v>
      </c>
      <c r="M119" s="62" t="s">
        <v>183</v>
      </c>
      <c r="N119" s="62"/>
      <c r="O119" s="62" t="s">
        <v>202</v>
      </c>
      <c r="P119" s="62"/>
      <c r="Q119" s="62" t="s">
        <v>157</v>
      </c>
      <c r="R119" s="63"/>
      <c r="S119" s="63"/>
      <c r="T119" s="64">
        <v>160</v>
      </c>
      <c r="U119" s="65" t="s">
        <v>332</v>
      </c>
      <c r="V119" s="65" t="s">
        <v>333</v>
      </c>
      <c r="W119" s="57" t="s">
        <v>344</v>
      </c>
    </row>
    <row r="120" spans="2:23" s="27" customFormat="1" ht="23.25" hidden="1" customHeight="1" thickBot="1" x14ac:dyDescent="0.25">
      <c r="B120" s="9">
        <v>126</v>
      </c>
      <c r="C120" s="42">
        <v>636</v>
      </c>
      <c r="D120" s="11" t="s">
        <v>26</v>
      </c>
      <c r="E120" s="12">
        <v>31</v>
      </c>
      <c r="F120" s="32">
        <v>8</v>
      </c>
      <c r="G120" s="35" t="s">
        <v>56</v>
      </c>
      <c r="H120" s="14">
        <v>2015</v>
      </c>
      <c r="I120" s="32" t="s">
        <v>211</v>
      </c>
      <c r="J120" s="72" t="s">
        <v>212</v>
      </c>
      <c r="K120" s="60">
        <v>7</v>
      </c>
      <c r="L120" s="61">
        <f t="shared" si="3"/>
        <v>140</v>
      </c>
      <c r="M120" s="62" t="s">
        <v>157</v>
      </c>
      <c r="N120" s="62" t="s">
        <v>162</v>
      </c>
      <c r="O120" s="62"/>
      <c r="P120" s="62"/>
      <c r="Q120" s="62" t="s">
        <v>183</v>
      </c>
      <c r="R120" s="63"/>
      <c r="S120" s="63"/>
      <c r="T120" s="64">
        <v>160</v>
      </c>
      <c r="U120" s="65" t="s">
        <v>332</v>
      </c>
      <c r="V120" s="65" t="s">
        <v>333</v>
      </c>
      <c r="W120" s="57" t="s">
        <v>344</v>
      </c>
    </row>
    <row r="121" spans="2:23" s="27" customFormat="1" ht="23.25" customHeight="1" thickBot="1" x14ac:dyDescent="0.25">
      <c r="B121" s="9">
        <v>114</v>
      </c>
      <c r="C121" s="35">
        <v>170</v>
      </c>
      <c r="D121" s="11" t="s">
        <v>26</v>
      </c>
      <c r="E121" s="12">
        <v>31</v>
      </c>
      <c r="F121" s="32">
        <v>7</v>
      </c>
      <c r="G121" s="35" t="s">
        <v>56</v>
      </c>
      <c r="H121" s="14">
        <v>2015</v>
      </c>
      <c r="I121" s="32" t="s">
        <v>196</v>
      </c>
      <c r="J121" s="72" t="s">
        <v>197</v>
      </c>
      <c r="K121" s="60">
        <v>25</v>
      </c>
      <c r="L121" s="61">
        <f t="shared" si="3"/>
        <v>500</v>
      </c>
      <c r="M121" s="62" t="s">
        <v>162</v>
      </c>
      <c r="N121" s="62"/>
      <c r="O121" s="62"/>
      <c r="P121" s="62" t="s">
        <v>53</v>
      </c>
      <c r="Q121" s="62" t="s">
        <v>53</v>
      </c>
      <c r="R121" s="63"/>
      <c r="S121" s="63"/>
      <c r="T121" s="64">
        <v>180</v>
      </c>
      <c r="U121" s="65" t="s">
        <v>332</v>
      </c>
      <c r="V121" s="65" t="s">
        <v>333</v>
      </c>
      <c r="W121" s="57" t="s">
        <v>199</v>
      </c>
    </row>
    <row r="122" spans="2:23" s="27" customFormat="1" ht="23.25" hidden="1" customHeight="1" thickBot="1" x14ac:dyDescent="0.25">
      <c r="B122" s="9">
        <v>117</v>
      </c>
      <c r="C122" s="35">
        <v>170</v>
      </c>
      <c r="D122" s="11" t="s">
        <v>26</v>
      </c>
      <c r="E122" s="12">
        <v>31</v>
      </c>
      <c r="F122" s="32">
        <v>8</v>
      </c>
      <c r="G122" s="35" t="s">
        <v>27</v>
      </c>
      <c r="H122" s="14">
        <v>2015</v>
      </c>
      <c r="I122" s="32" t="s">
        <v>205</v>
      </c>
      <c r="J122" s="72" t="s">
        <v>206</v>
      </c>
      <c r="K122" s="60">
        <v>6</v>
      </c>
      <c r="L122" s="61">
        <f t="shared" si="3"/>
        <v>120</v>
      </c>
      <c r="M122" s="62"/>
      <c r="N122" s="62" t="s">
        <v>161</v>
      </c>
      <c r="O122" s="62"/>
      <c r="P122" s="62" t="s">
        <v>162</v>
      </c>
      <c r="Q122" s="62"/>
      <c r="R122" s="63"/>
      <c r="S122" s="63"/>
      <c r="T122" s="64">
        <v>180</v>
      </c>
      <c r="U122" s="65" t="s">
        <v>332</v>
      </c>
      <c r="V122" s="65" t="s">
        <v>333</v>
      </c>
      <c r="W122" s="57" t="s">
        <v>199</v>
      </c>
    </row>
    <row r="123" spans="2:23" s="27" customFormat="1" ht="23.25" hidden="1" customHeight="1" thickBot="1" x14ac:dyDescent="0.25">
      <c r="B123" s="9">
        <v>123</v>
      </c>
      <c r="C123" s="35">
        <v>170</v>
      </c>
      <c r="D123" s="11" t="s">
        <v>26</v>
      </c>
      <c r="E123" s="12">
        <v>31</v>
      </c>
      <c r="F123" s="32">
        <v>8</v>
      </c>
      <c r="G123" s="35" t="s">
        <v>56</v>
      </c>
      <c r="H123" s="14">
        <v>2015</v>
      </c>
      <c r="I123" s="32" t="s">
        <v>205</v>
      </c>
      <c r="J123" s="72" t="s">
        <v>206</v>
      </c>
      <c r="K123" s="60">
        <v>6</v>
      </c>
      <c r="L123" s="61">
        <f t="shared" si="3"/>
        <v>120</v>
      </c>
      <c r="M123" s="62" t="s">
        <v>161</v>
      </c>
      <c r="N123" s="62"/>
      <c r="O123" s="62" t="s">
        <v>161</v>
      </c>
      <c r="P123" s="62"/>
      <c r="Q123" s="62"/>
      <c r="R123" s="63"/>
      <c r="S123" s="63"/>
      <c r="T123" s="64">
        <v>180</v>
      </c>
      <c r="U123" s="65" t="s">
        <v>332</v>
      </c>
      <c r="V123" s="65" t="s">
        <v>333</v>
      </c>
      <c r="W123" s="57" t="s">
        <v>199</v>
      </c>
    </row>
    <row r="124" spans="2:23" s="27" customFormat="1" ht="23.25" hidden="1" customHeight="1" thickBot="1" x14ac:dyDescent="0.25">
      <c r="B124" s="9">
        <v>135</v>
      </c>
      <c r="C124" s="35">
        <v>170</v>
      </c>
      <c r="D124" s="11" t="s">
        <v>26</v>
      </c>
      <c r="E124" s="12">
        <v>31</v>
      </c>
      <c r="F124" s="32">
        <v>8</v>
      </c>
      <c r="G124" s="35" t="s">
        <v>62</v>
      </c>
      <c r="H124" s="14">
        <v>2015</v>
      </c>
      <c r="I124" s="32" t="s">
        <v>205</v>
      </c>
      <c r="J124" s="72" t="s">
        <v>206</v>
      </c>
      <c r="K124" s="60">
        <v>6</v>
      </c>
      <c r="L124" s="61">
        <f t="shared" si="3"/>
        <v>120</v>
      </c>
      <c r="M124" s="62"/>
      <c r="N124" s="62" t="s">
        <v>162</v>
      </c>
      <c r="O124" s="62"/>
      <c r="P124" s="62"/>
      <c r="Q124" s="62" t="s">
        <v>202</v>
      </c>
      <c r="R124" s="63"/>
      <c r="S124" s="63"/>
      <c r="T124" s="64">
        <v>180</v>
      </c>
      <c r="U124" s="65" t="s">
        <v>332</v>
      </c>
      <c r="V124" s="65" t="s">
        <v>333</v>
      </c>
      <c r="W124" s="57" t="s">
        <v>199</v>
      </c>
    </row>
    <row r="125" spans="2:23" s="27" customFormat="1" ht="23.25" customHeight="1" thickBot="1" x14ac:dyDescent="0.25">
      <c r="B125" s="9">
        <v>74</v>
      </c>
      <c r="C125" s="13">
        <v>290</v>
      </c>
      <c r="D125" s="11" t="s">
        <v>26</v>
      </c>
      <c r="E125" s="12">
        <v>31</v>
      </c>
      <c r="F125" s="10">
        <v>4</v>
      </c>
      <c r="G125" s="13" t="s">
        <v>65</v>
      </c>
      <c r="H125" s="14">
        <v>2015</v>
      </c>
      <c r="I125" s="21" t="s">
        <v>118</v>
      </c>
      <c r="J125" s="73" t="s">
        <v>119</v>
      </c>
      <c r="K125" s="67">
        <v>7</v>
      </c>
      <c r="L125" s="61">
        <f t="shared" si="3"/>
        <v>140</v>
      </c>
      <c r="M125" s="62" t="s">
        <v>38</v>
      </c>
      <c r="N125" s="62" t="s">
        <v>60</v>
      </c>
      <c r="O125" s="62"/>
      <c r="P125" s="62" t="s">
        <v>60</v>
      </c>
      <c r="Q125" s="62"/>
      <c r="R125" s="63"/>
      <c r="S125" s="63"/>
      <c r="T125" s="64">
        <v>180</v>
      </c>
      <c r="U125" s="65" t="s">
        <v>332</v>
      </c>
      <c r="V125" s="65" t="s">
        <v>333</v>
      </c>
      <c r="W125" s="57" t="s">
        <v>345</v>
      </c>
    </row>
    <row r="126" spans="2:23" s="27" customFormat="1" ht="23.25" customHeight="1" thickBot="1" x14ac:dyDescent="0.25">
      <c r="B126" s="9">
        <v>54</v>
      </c>
      <c r="C126" s="42">
        <v>390</v>
      </c>
      <c r="D126" s="11" t="s">
        <v>26</v>
      </c>
      <c r="E126" s="12">
        <v>31</v>
      </c>
      <c r="F126" s="10">
        <v>3</v>
      </c>
      <c r="G126" s="13" t="s">
        <v>62</v>
      </c>
      <c r="H126" s="14">
        <v>2015</v>
      </c>
      <c r="I126" s="21" t="s">
        <v>108</v>
      </c>
      <c r="J126" s="73" t="s">
        <v>109</v>
      </c>
      <c r="K126" s="67">
        <v>12</v>
      </c>
      <c r="L126" s="61">
        <f t="shared" si="3"/>
        <v>240</v>
      </c>
      <c r="M126" s="62"/>
      <c r="N126" s="62"/>
      <c r="O126" s="62" t="s">
        <v>53</v>
      </c>
      <c r="P126" s="62"/>
      <c r="Q126" s="62" t="s">
        <v>60</v>
      </c>
      <c r="R126" s="63"/>
      <c r="S126" s="63"/>
      <c r="T126" s="64">
        <v>160</v>
      </c>
      <c r="U126" s="65" t="s">
        <v>332</v>
      </c>
      <c r="V126" s="65" t="s">
        <v>333</v>
      </c>
      <c r="W126" s="57" t="s">
        <v>251</v>
      </c>
    </row>
    <row r="127" spans="2:23" s="27" customFormat="1" ht="23.25" hidden="1" customHeight="1" thickBot="1" x14ac:dyDescent="0.25">
      <c r="B127" s="9">
        <v>78</v>
      </c>
      <c r="C127" s="42">
        <v>390</v>
      </c>
      <c r="D127" s="11" t="s">
        <v>26</v>
      </c>
      <c r="E127" s="12">
        <v>31</v>
      </c>
      <c r="F127" s="10">
        <v>5</v>
      </c>
      <c r="G127" s="13" t="s">
        <v>27</v>
      </c>
      <c r="H127" s="14">
        <v>2015</v>
      </c>
      <c r="I127" s="10" t="s">
        <v>147</v>
      </c>
      <c r="J127" s="71" t="s">
        <v>148</v>
      </c>
      <c r="K127" s="67">
        <v>4</v>
      </c>
      <c r="L127" s="61">
        <f t="shared" si="3"/>
        <v>80</v>
      </c>
      <c r="M127" s="62" t="s">
        <v>39</v>
      </c>
      <c r="N127" s="62"/>
      <c r="O127" s="62"/>
      <c r="P127" s="62"/>
      <c r="Q127" s="62" t="s">
        <v>30</v>
      </c>
      <c r="R127" s="63"/>
      <c r="S127" s="63"/>
      <c r="T127" s="64">
        <v>160</v>
      </c>
      <c r="U127" s="65" t="s">
        <v>332</v>
      </c>
      <c r="V127" s="65" t="s">
        <v>333</v>
      </c>
      <c r="W127" s="57" t="s">
        <v>251</v>
      </c>
    </row>
    <row r="128" spans="2:23" s="27" customFormat="1" ht="23.25" hidden="1" customHeight="1" thickBot="1" x14ac:dyDescent="0.25">
      <c r="B128" s="9">
        <v>78</v>
      </c>
      <c r="C128" s="42">
        <v>390</v>
      </c>
      <c r="D128" s="11" t="s">
        <v>26</v>
      </c>
      <c r="E128" s="12">
        <v>31</v>
      </c>
      <c r="F128" s="10">
        <v>5</v>
      </c>
      <c r="G128" s="13" t="s">
        <v>56</v>
      </c>
      <c r="H128" s="14">
        <v>2015</v>
      </c>
      <c r="I128" s="10" t="s">
        <v>147</v>
      </c>
      <c r="J128" s="71" t="s">
        <v>148</v>
      </c>
      <c r="K128" s="67">
        <v>4</v>
      </c>
      <c r="L128" s="61">
        <f t="shared" si="3"/>
        <v>80</v>
      </c>
      <c r="M128" s="62"/>
      <c r="N128" s="62"/>
      <c r="O128" s="62" t="s">
        <v>31</v>
      </c>
      <c r="P128" s="62"/>
      <c r="Q128" s="62" t="s">
        <v>256</v>
      </c>
      <c r="R128" s="63"/>
      <c r="S128" s="63"/>
      <c r="T128" s="64">
        <v>160</v>
      </c>
      <c r="U128" s="65" t="s">
        <v>332</v>
      </c>
      <c r="V128" s="65" t="s">
        <v>333</v>
      </c>
      <c r="W128" s="57" t="s">
        <v>251</v>
      </c>
    </row>
    <row r="129" spans="2:23" s="27" customFormat="1" ht="23.25" customHeight="1" thickBot="1" x14ac:dyDescent="0.25">
      <c r="B129" s="9">
        <v>99</v>
      </c>
      <c r="C129" s="42">
        <v>627</v>
      </c>
      <c r="D129" s="11" t="s">
        <v>26</v>
      </c>
      <c r="E129" s="12">
        <v>31</v>
      </c>
      <c r="F129" s="32">
        <v>6</v>
      </c>
      <c r="G129" s="35" t="s">
        <v>56</v>
      </c>
      <c r="H129" s="14">
        <v>2015</v>
      </c>
      <c r="I129" s="32" t="s">
        <v>164</v>
      </c>
      <c r="J129" s="72" t="s">
        <v>165</v>
      </c>
      <c r="K129" s="60">
        <v>10</v>
      </c>
      <c r="L129" s="61">
        <f t="shared" si="3"/>
        <v>200</v>
      </c>
      <c r="M129" s="62" t="s">
        <v>231</v>
      </c>
      <c r="N129" s="62"/>
      <c r="O129" s="62"/>
      <c r="P129" s="62" t="s">
        <v>158</v>
      </c>
      <c r="Q129" s="62"/>
      <c r="R129" s="63"/>
      <c r="S129" s="63"/>
      <c r="T129" s="64">
        <v>160</v>
      </c>
      <c r="U129" s="65" t="s">
        <v>332</v>
      </c>
      <c r="V129" s="65" t="s">
        <v>333</v>
      </c>
      <c r="W129" s="57" t="s">
        <v>168</v>
      </c>
    </row>
    <row r="130" spans="2:23" s="27" customFormat="1" ht="23.25" hidden="1" customHeight="1" thickBot="1" x14ac:dyDescent="0.25">
      <c r="B130" s="9">
        <v>105</v>
      </c>
      <c r="C130" s="42">
        <v>627</v>
      </c>
      <c r="D130" s="11" t="s">
        <v>26</v>
      </c>
      <c r="E130" s="12">
        <v>31</v>
      </c>
      <c r="F130" s="32">
        <v>6</v>
      </c>
      <c r="G130" s="35" t="s">
        <v>62</v>
      </c>
      <c r="H130" s="14">
        <v>2015</v>
      </c>
      <c r="I130" s="32" t="s">
        <v>164</v>
      </c>
      <c r="J130" s="72" t="s">
        <v>165</v>
      </c>
      <c r="K130" s="60">
        <v>5</v>
      </c>
      <c r="L130" s="61">
        <f t="shared" si="3"/>
        <v>100</v>
      </c>
      <c r="M130" s="62"/>
      <c r="N130" s="62"/>
      <c r="O130" s="62" t="s">
        <v>166</v>
      </c>
      <c r="P130" s="62" t="s">
        <v>167</v>
      </c>
      <c r="Q130" s="62"/>
      <c r="R130" s="63"/>
      <c r="S130" s="63"/>
      <c r="T130" s="64">
        <v>160</v>
      </c>
      <c r="U130" s="65" t="s">
        <v>332</v>
      </c>
      <c r="V130" s="65" t="s">
        <v>333</v>
      </c>
      <c r="W130" s="57" t="s">
        <v>168</v>
      </c>
    </row>
    <row r="131" spans="2:23" s="27" customFormat="1" ht="23.25" customHeight="1" thickBot="1" x14ac:dyDescent="0.25">
      <c r="B131" s="9">
        <v>34</v>
      </c>
      <c r="C131" s="42">
        <v>637</v>
      </c>
      <c r="D131" s="11" t="s">
        <v>26</v>
      </c>
      <c r="E131" s="12">
        <v>31</v>
      </c>
      <c r="F131" s="10">
        <v>3</v>
      </c>
      <c r="G131" s="13" t="s">
        <v>56</v>
      </c>
      <c r="H131" s="14">
        <v>2015</v>
      </c>
      <c r="I131" s="21" t="s">
        <v>102</v>
      </c>
      <c r="J131" s="73" t="s">
        <v>346</v>
      </c>
      <c r="K131" s="67">
        <v>24</v>
      </c>
      <c r="L131" s="61">
        <f t="shared" si="3"/>
        <v>480</v>
      </c>
      <c r="M131" s="62" t="s">
        <v>38</v>
      </c>
      <c r="N131" s="62" t="s">
        <v>31</v>
      </c>
      <c r="O131" s="62"/>
      <c r="P131" s="62"/>
      <c r="Q131" s="62"/>
      <c r="R131" s="63"/>
      <c r="S131" s="63"/>
      <c r="T131" s="64">
        <v>160</v>
      </c>
      <c r="U131" s="65" t="s">
        <v>332</v>
      </c>
      <c r="V131" s="65" t="s">
        <v>333</v>
      </c>
      <c r="W131" s="57" t="s">
        <v>347</v>
      </c>
    </row>
    <row r="132" spans="2:23" s="27" customFormat="1" ht="23.25" hidden="1" customHeight="1" thickBot="1" x14ac:dyDescent="0.25">
      <c r="B132" s="9">
        <v>52</v>
      </c>
      <c r="C132" s="42">
        <v>637</v>
      </c>
      <c r="D132" s="11" t="s">
        <v>26</v>
      </c>
      <c r="E132" s="12">
        <v>31</v>
      </c>
      <c r="F132" s="10">
        <v>3</v>
      </c>
      <c r="G132" s="13" t="s">
        <v>62</v>
      </c>
      <c r="H132" s="14">
        <v>2015</v>
      </c>
      <c r="I132" s="21" t="s">
        <v>102</v>
      </c>
      <c r="J132" s="73" t="s">
        <v>103</v>
      </c>
      <c r="K132" s="67">
        <v>5</v>
      </c>
      <c r="L132" s="61">
        <f t="shared" si="3"/>
        <v>100</v>
      </c>
      <c r="M132" s="62"/>
      <c r="N132" s="62" t="s">
        <v>58</v>
      </c>
      <c r="O132" s="62"/>
      <c r="P132" s="62" t="s">
        <v>39</v>
      </c>
      <c r="Q132" s="62"/>
      <c r="R132" s="63"/>
      <c r="S132" s="63"/>
      <c r="T132" s="64">
        <v>160</v>
      </c>
      <c r="U132" s="65" t="s">
        <v>332</v>
      </c>
      <c r="V132" s="65" t="s">
        <v>333</v>
      </c>
      <c r="W132" s="57" t="s">
        <v>347</v>
      </c>
    </row>
    <row r="133" spans="2:23" s="27" customFormat="1" ht="23.25" hidden="1" customHeight="1" thickBot="1" x14ac:dyDescent="0.25">
      <c r="B133" s="9">
        <v>56</v>
      </c>
      <c r="C133" s="42">
        <v>637</v>
      </c>
      <c r="D133" s="11" t="s">
        <v>26</v>
      </c>
      <c r="E133" s="12">
        <v>31</v>
      </c>
      <c r="F133" s="10">
        <v>4</v>
      </c>
      <c r="G133" s="13" t="s">
        <v>27</v>
      </c>
      <c r="H133" s="14">
        <v>2015</v>
      </c>
      <c r="I133" s="21" t="s">
        <v>118</v>
      </c>
      <c r="J133" s="73" t="s">
        <v>119</v>
      </c>
      <c r="K133" s="67">
        <v>7</v>
      </c>
      <c r="L133" s="61">
        <f t="shared" si="3"/>
        <v>140</v>
      </c>
      <c r="M133" s="62"/>
      <c r="N133" s="62" t="s">
        <v>60</v>
      </c>
      <c r="O133" s="62"/>
      <c r="P133" s="62" t="s">
        <v>60</v>
      </c>
      <c r="Q133" s="62" t="s">
        <v>38</v>
      </c>
      <c r="R133" s="63"/>
      <c r="S133" s="63"/>
      <c r="T133" s="64">
        <v>160</v>
      </c>
      <c r="U133" s="65" t="s">
        <v>332</v>
      </c>
      <c r="V133" s="65" t="s">
        <v>333</v>
      </c>
      <c r="W133" s="57" t="s">
        <v>347</v>
      </c>
    </row>
    <row r="134" spans="2:23" s="27" customFormat="1" ht="23.25" hidden="1" customHeight="1" thickBot="1" x14ac:dyDescent="0.25">
      <c r="B134" s="9">
        <v>56</v>
      </c>
      <c r="C134" s="42">
        <v>637</v>
      </c>
      <c r="D134" s="11" t="s">
        <v>26</v>
      </c>
      <c r="E134" s="12">
        <v>31</v>
      </c>
      <c r="F134" s="10">
        <v>4</v>
      </c>
      <c r="G134" s="13" t="s">
        <v>56</v>
      </c>
      <c r="H134" s="14">
        <v>2015</v>
      </c>
      <c r="I134" s="21" t="s">
        <v>118</v>
      </c>
      <c r="J134" s="73" t="s">
        <v>119</v>
      </c>
      <c r="K134" s="67">
        <v>7</v>
      </c>
      <c r="L134" s="61">
        <f t="shared" si="3"/>
        <v>140</v>
      </c>
      <c r="M134" s="62" t="s">
        <v>69</v>
      </c>
      <c r="N134" s="62"/>
      <c r="O134" s="62"/>
      <c r="P134" s="62" t="s">
        <v>37</v>
      </c>
      <c r="Q134" s="62" t="s">
        <v>39</v>
      </c>
      <c r="R134" s="63"/>
      <c r="S134" s="63"/>
      <c r="T134" s="64">
        <v>160</v>
      </c>
      <c r="U134" s="65" t="s">
        <v>332</v>
      </c>
      <c r="V134" s="65" t="s">
        <v>333</v>
      </c>
      <c r="W134" s="57" t="s">
        <v>347</v>
      </c>
    </row>
    <row r="135" spans="2:23" s="27" customFormat="1" ht="23.25" customHeight="1" thickBot="1" x14ac:dyDescent="0.25">
      <c r="B135" s="9">
        <v>33</v>
      </c>
      <c r="C135" s="10">
        <v>48</v>
      </c>
      <c r="D135" s="11" t="s">
        <v>26</v>
      </c>
      <c r="E135" s="12">
        <v>31</v>
      </c>
      <c r="F135" s="10">
        <v>3</v>
      </c>
      <c r="G135" s="13" t="s">
        <v>27</v>
      </c>
      <c r="H135" s="14">
        <v>2015</v>
      </c>
      <c r="I135" s="21" t="s">
        <v>99</v>
      </c>
      <c r="J135" s="73" t="s">
        <v>100</v>
      </c>
      <c r="K135" s="67">
        <v>21</v>
      </c>
      <c r="L135" s="61">
        <f t="shared" si="3"/>
        <v>420</v>
      </c>
      <c r="M135" s="62"/>
      <c r="N135" s="62" t="s">
        <v>31</v>
      </c>
      <c r="O135" s="62" t="s">
        <v>30</v>
      </c>
      <c r="P135" s="62" t="s">
        <v>69</v>
      </c>
      <c r="Q135" s="62"/>
      <c r="R135" s="63"/>
      <c r="S135" s="63"/>
      <c r="T135" s="64">
        <v>160</v>
      </c>
      <c r="U135" s="65" t="s">
        <v>332</v>
      </c>
      <c r="V135" s="65" t="s">
        <v>333</v>
      </c>
      <c r="W135" s="57" t="s">
        <v>101</v>
      </c>
    </row>
    <row r="136" spans="2:23" s="27" customFormat="1" ht="23.25" hidden="1" customHeight="1" thickBot="1" x14ac:dyDescent="0.25">
      <c r="B136" s="9">
        <v>33</v>
      </c>
      <c r="C136" s="10">
        <v>48</v>
      </c>
      <c r="D136" s="11" t="s">
        <v>26</v>
      </c>
      <c r="E136" s="12">
        <v>31</v>
      </c>
      <c r="F136" s="10">
        <v>3</v>
      </c>
      <c r="G136" s="13" t="s">
        <v>56</v>
      </c>
      <c r="H136" s="14">
        <v>2015</v>
      </c>
      <c r="I136" s="21" t="s">
        <v>99</v>
      </c>
      <c r="J136" s="73" t="s">
        <v>100</v>
      </c>
      <c r="K136" s="67">
        <v>7</v>
      </c>
      <c r="L136" s="61">
        <f t="shared" si="3"/>
        <v>140</v>
      </c>
      <c r="M136" s="62" t="s">
        <v>31</v>
      </c>
      <c r="N136" s="62" t="s">
        <v>58</v>
      </c>
      <c r="O136" s="62" t="s">
        <v>31</v>
      </c>
      <c r="P136" s="62"/>
      <c r="Q136" s="62"/>
      <c r="R136" s="63"/>
      <c r="S136" s="63"/>
      <c r="T136" s="64">
        <v>160</v>
      </c>
      <c r="U136" s="65" t="s">
        <v>332</v>
      </c>
      <c r="V136" s="65" t="s">
        <v>333</v>
      </c>
      <c r="W136" s="57" t="s">
        <v>101</v>
      </c>
    </row>
    <row r="137" spans="2:23" s="27" customFormat="1" ht="23.25" hidden="1" customHeight="1" thickBot="1" x14ac:dyDescent="0.25">
      <c r="B137" s="9">
        <v>51</v>
      </c>
      <c r="C137" s="10">
        <v>48</v>
      </c>
      <c r="D137" s="11" t="s">
        <v>26</v>
      </c>
      <c r="E137" s="12">
        <v>31</v>
      </c>
      <c r="F137" s="10">
        <v>3</v>
      </c>
      <c r="G137" s="13" t="s">
        <v>62</v>
      </c>
      <c r="H137" s="14">
        <v>2015</v>
      </c>
      <c r="I137" s="21" t="s">
        <v>99</v>
      </c>
      <c r="J137" s="73" t="s">
        <v>100</v>
      </c>
      <c r="K137" s="67">
        <v>7</v>
      </c>
      <c r="L137" s="61">
        <f t="shared" si="3"/>
        <v>140</v>
      </c>
      <c r="M137" s="62" t="s">
        <v>58</v>
      </c>
      <c r="N137" s="62"/>
      <c r="O137" s="62" t="s">
        <v>57</v>
      </c>
      <c r="P137" s="62" t="s">
        <v>37</v>
      </c>
      <c r="Q137" s="62"/>
      <c r="R137" s="63"/>
      <c r="S137" s="63"/>
      <c r="T137" s="64">
        <v>160</v>
      </c>
      <c r="U137" s="65" t="s">
        <v>332</v>
      </c>
      <c r="V137" s="65" t="s">
        <v>333</v>
      </c>
      <c r="W137" s="57" t="s">
        <v>101</v>
      </c>
    </row>
    <row r="138" spans="2:23" s="27" customFormat="1" ht="23.25" customHeight="1" thickBot="1" x14ac:dyDescent="0.25">
      <c r="B138" s="9">
        <v>95</v>
      </c>
      <c r="C138" s="35">
        <v>224</v>
      </c>
      <c r="D138" s="11" t="s">
        <v>26</v>
      </c>
      <c r="E138" s="12">
        <v>31</v>
      </c>
      <c r="F138" s="32">
        <v>6</v>
      </c>
      <c r="G138" s="35" t="s">
        <v>27</v>
      </c>
      <c r="H138" s="14">
        <v>2015</v>
      </c>
      <c r="I138" s="32" t="s">
        <v>172</v>
      </c>
      <c r="J138" s="72" t="s">
        <v>173</v>
      </c>
      <c r="K138" s="60">
        <v>12</v>
      </c>
      <c r="L138" s="61">
        <f t="shared" si="3"/>
        <v>240</v>
      </c>
      <c r="M138" s="62" t="s">
        <v>183</v>
      </c>
      <c r="N138" s="62"/>
      <c r="O138" s="62" t="s">
        <v>167</v>
      </c>
      <c r="P138" s="62"/>
      <c r="Q138" s="62" t="s">
        <v>158</v>
      </c>
      <c r="R138" s="63"/>
      <c r="S138" s="63"/>
      <c r="T138" s="64">
        <v>160</v>
      </c>
      <c r="U138" s="65" t="s">
        <v>332</v>
      </c>
      <c r="V138" s="65" t="s">
        <v>333</v>
      </c>
      <c r="W138" s="57" t="s">
        <v>174</v>
      </c>
    </row>
    <row r="139" spans="2:23" s="27" customFormat="1" ht="23.25" hidden="1" customHeight="1" thickBot="1" x14ac:dyDescent="0.25">
      <c r="B139" s="9">
        <v>101</v>
      </c>
      <c r="C139" s="35">
        <v>224</v>
      </c>
      <c r="D139" s="11" t="s">
        <v>26</v>
      </c>
      <c r="E139" s="12">
        <v>31</v>
      </c>
      <c r="F139" s="32">
        <v>6</v>
      </c>
      <c r="G139" s="35" t="s">
        <v>56</v>
      </c>
      <c r="H139" s="14">
        <v>2015</v>
      </c>
      <c r="I139" s="32" t="s">
        <v>172</v>
      </c>
      <c r="J139" s="72" t="s">
        <v>173</v>
      </c>
      <c r="K139" s="60">
        <v>6</v>
      </c>
      <c r="L139" s="61">
        <f t="shared" si="3"/>
        <v>120</v>
      </c>
      <c r="M139" s="62"/>
      <c r="N139" s="62" t="s">
        <v>183</v>
      </c>
      <c r="O139" s="62"/>
      <c r="P139" s="62" t="s">
        <v>167</v>
      </c>
      <c r="Q139" s="62" t="s">
        <v>167</v>
      </c>
      <c r="R139" s="63"/>
      <c r="S139" s="63"/>
      <c r="T139" s="64">
        <v>160</v>
      </c>
      <c r="U139" s="65" t="s">
        <v>332</v>
      </c>
      <c r="V139" s="65" t="s">
        <v>333</v>
      </c>
      <c r="W139" s="57" t="s">
        <v>174</v>
      </c>
    </row>
    <row r="140" spans="2:23" s="27" customFormat="1" ht="23.25" customHeight="1" thickBot="1" x14ac:dyDescent="0.25">
      <c r="B140" s="9">
        <v>59</v>
      </c>
      <c r="C140" s="10">
        <v>37</v>
      </c>
      <c r="D140" s="11" t="s">
        <v>26</v>
      </c>
      <c r="E140" s="12">
        <v>31</v>
      </c>
      <c r="F140" s="10">
        <v>4</v>
      </c>
      <c r="G140" s="13" t="s">
        <v>27</v>
      </c>
      <c r="H140" s="14">
        <v>2015</v>
      </c>
      <c r="I140" s="21" t="s">
        <v>125</v>
      </c>
      <c r="J140" s="73" t="s">
        <v>126</v>
      </c>
      <c r="K140" s="67">
        <v>16</v>
      </c>
      <c r="L140" s="61">
        <f t="shared" si="3"/>
        <v>320</v>
      </c>
      <c r="M140" s="62" t="s">
        <v>60</v>
      </c>
      <c r="N140" s="62"/>
      <c r="O140" s="62" t="s">
        <v>37</v>
      </c>
      <c r="P140" s="62"/>
      <c r="Q140" s="62"/>
      <c r="R140" s="63"/>
      <c r="S140" s="63"/>
      <c r="T140" s="64">
        <v>160</v>
      </c>
      <c r="U140" s="65" t="s">
        <v>332</v>
      </c>
      <c r="V140" s="65" t="s">
        <v>333</v>
      </c>
      <c r="W140" s="57" t="s">
        <v>40</v>
      </c>
    </row>
    <row r="141" spans="2:23" s="27" customFormat="1" ht="23.25" hidden="1" customHeight="1" thickBot="1" x14ac:dyDescent="0.25">
      <c r="B141" s="9">
        <v>59</v>
      </c>
      <c r="C141" s="10">
        <v>37</v>
      </c>
      <c r="D141" s="11" t="s">
        <v>26</v>
      </c>
      <c r="E141" s="12">
        <v>31</v>
      </c>
      <c r="F141" s="10">
        <v>4</v>
      </c>
      <c r="G141" s="13" t="s">
        <v>56</v>
      </c>
      <c r="H141" s="14">
        <v>2015</v>
      </c>
      <c r="I141" s="21" t="s">
        <v>125</v>
      </c>
      <c r="J141" s="73" t="s">
        <v>126</v>
      </c>
      <c r="K141" s="67">
        <v>4</v>
      </c>
      <c r="L141" s="61">
        <f t="shared" si="3"/>
        <v>80</v>
      </c>
      <c r="M141" s="62"/>
      <c r="N141" s="62" t="s">
        <v>60</v>
      </c>
      <c r="O141" s="62"/>
      <c r="P141" s="62" t="s">
        <v>60</v>
      </c>
      <c r="Q141" s="62"/>
      <c r="R141" s="63"/>
      <c r="S141" s="63"/>
      <c r="T141" s="64">
        <v>160</v>
      </c>
      <c r="U141" s="65" t="s">
        <v>332</v>
      </c>
      <c r="V141" s="65" t="s">
        <v>333</v>
      </c>
      <c r="W141" s="57" t="s">
        <v>40</v>
      </c>
    </row>
    <row r="142" spans="2:23" s="27" customFormat="1" ht="23.25" hidden="1" customHeight="1" thickBot="1" x14ac:dyDescent="0.25">
      <c r="B142" s="9">
        <v>71</v>
      </c>
      <c r="C142" s="10">
        <v>37</v>
      </c>
      <c r="D142" s="11" t="s">
        <v>26</v>
      </c>
      <c r="E142" s="12">
        <v>31</v>
      </c>
      <c r="F142" s="10">
        <v>4</v>
      </c>
      <c r="G142" s="13" t="s">
        <v>62</v>
      </c>
      <c r="H142" s="14">
        <v>2015</v>
      </c>
      <c r="I142" s="21" t="s">
        <v>125</v>
      </c>
      <c r="J142" s="73" t="s">
        <v>126</v>
      </c>
      <c r="K142" s="67">
        <v>4</v>
      </c>
      <c r="L142" s="61">
        <f t="shared" si="3"/>
        <v>80</v>
      </c>
      <c r="M142" s="62"/>
      <c r="N142" s="62"/>
      <c r="O142" s="62" t="s">
        <v>60</v>
      </c>
      <c r="P142" s="62"/>
      <c r="Q142" s="62" t="s">
        <v>60</v>
      </c>
      <c r="R142" s="63"/>
      <c r="S142" s="63"/>
      <c r="T142" s="64">
        <v>160</v>
      </c>
      <c r="U142" s="65" t="s">
        <v>332</v>
      </c>
      <c r="V142" s="65" t="s">
        <v>333</v>
      </c>
      <c r="W142" s="57" t="s">
        <v>40</v>
      </c>
    </row>
    <row r="143" spans="2:23" s="27" customFormat="1" ht="23.25" hidden="1" customHeight="1" thickBot="1" x14ac:dyDescent="0.25">
      <c r="B143" s="9">
        <v>77</v>
      </c>
      <c r="C143" s="10">
        <v>37</v>
      </c>
      <c r="D143" s="11" t="s">
        <v>26</v>
      </c>
      <c r="E143" s="12">
        <v>31</v>
      </c>
      <c r="F143" s="10">
        <v>4</v>
      </c>
      <c r="G143" s="13" t="s">
        <v>65</v>
      </c>
      <c r="H143" s="14">
        <v>2015</v>
      </c>
      <c r="I143" s="21" t="s">
        <v>125</v>
      </c>
      <c r="J143" s="73" t="s">
        <v>126</v>
      </c>
      <c r="K143" s="67">
        <v>4</v>
      </c>
      <c r="L143" s="61">
        <f t="shared" si="3"/>
        <v>80</v>
      </c>
      <c r="M143" s="62"/>
      <c r="N143" s="62" t="s">
        <v>39</v>
      </c>
      <c r="O143" s="62"/>
      <c r="P143" s="62"/>
      <c r="Q143" s="62" t="s">
        <v>37</v>
      </c>
      <c r="R143" s="63"/>
      <c r="S143" s="63"/>
      <c r="T143" s="64">
        <v>160</v>
      </c>
      <c r="U143" s="65" t="s">
        <v>332</v>
      </c>
      <c r="V143" s="65" t="s">
        <v>333</v>
      </c>
      <c r="W143" s="57" t="s">
        <v>40</v>
      </c>
    </row>
    <row r="144" spans="2:23" s="27" customFormat="1" ht="23.25" customHeight="1" thickBot="1" x14ac:dyDescent="0.25">
      <c r="B144" s="9">
        <v>5</v>
      </c>
      <c r="C144" s="10">
        <v>159</v>
      </c>
      <c r="D144" s="11" t="s">
        <v>26</v>
      </c>
      <c r="E144" s="12">
        <v>31</v>
      </c>
      <c r="F144" s="10">
        <v>1</v>
      </c>
      <c r="G144" s="13" t="s">
        <v>27</v>
      </c>
      <c r="H144" s="14">
        <v>2015</v>
      </c>
      <c r="I144" s="10" t="s">
        <v>48</v>
      </c>
      <c r="J144" s="71" t="s">
        <v>348</v>
      </c>
      <c r="K144" s="69">
        <v>22</v>
      </c>
      <c r="L144" s="61">
        <f t="shared" si="3"/>
        <v>440</v>
      </c>
      <c r="M144" s="62"/>
      <c r="N144" s="62"/>
      <c r="O144" s="62" t="s">
        <v>60</v>
      </c>
      <c r="P144" s="62" t="s">
        <v>112</v>
      </c>
      <c r="Q144" s="62"/>
      <c r="R144" s="63"/>
      <c r="S144" s="63"/>
      <c r="T144" s="64">
        <v>160</v>
      </c>
      <c r="U144" s="65" t="s">
        <v>332</v>
      </c>
      <c r="V144" s="65" t="s">
        <v>333</v>
      </c>
      <c r="W144" s="57" t="s">
        <v>50</v>
      </c>
    </row>
    <row r="145" spans="2:23" s="27" customFormat="1" ht="23.25" hidden="1" customHeight="1" thickBot="1" x14ac:dyDescent="0.25">
      <c r="B145" s="9">
        <v>11</v>
      </c>
      <c r="C145" s="10">
        <v>159</v>
      </c>
      <c r="D145" s="11" t="s">
        <v>26</v>
      </c>
      <c r="E145" s="12">
        <v>31</v>
      </c>
      <c r="F145" s="10">
        <v>1</v>
      </c>
      <c r="G145" s="13" t="s">
        <v>56</v>
      </c>
      <c r="H145" s="14">
        <v>2015</v>
      </c>
      <c r="I145" s="10" t="s">
        <v>48</v>
      </c>
      <c r="J145" s="71" t="s">
        <v>49</v>
      </c>
      <c r="K145" s="69">
        <v>5</v>
      </c>
      <c r="L145" s="61">
        <f t="shared" si="3"/>
        <v>100</v>
      </c>
      <c r="M145" s="62"/>
      <c r="N145" s="62" t="s">
        <v>67</v>
      </c>
      <c r="O145" s="62"/>
      <c r="P145" s="62" t="s">
        <v>39</v>
      </c>
      <c r="Q145" s="62"/>
      <c r="R145" s="63"/>
      <c r="S145" s="63"/>
      <c r="T145" s="64">
        <v>160</v>
      </c>
      <c r="U145" s="65" t="s">
        <v>332</v>
      </c>
      <c r="V145" s="65" t="s">
        <v>333</v>
      </c>
      <c r="W145" s="57" t="s">
        <v>50</v>
      </c>
    </row>
    <row r="146" spans="2:23" s="27" customFormat="1" ht="23.25" hidden="1" customHeight="1" thickBot="1" x14ac:dyDescent="0.25">
      <c r="B146" s="9">
        <v>17</v>
      </c>
      <c r="C146" s="10">
        <v>159</v>
      </c>
      <c r="D146" s="11" t="s">
        <v>26</v>
      </c>
      <c r="E146" s="12">
        <v>31</v>
      </c>
      <c r="F146" s="10">
        <v>1</v>
      </c>
      <c r="G146" s="13" t="s">
        <v>62</v>
      </c>
      <c r="H146" s="14">
        <v>2015</v>
      </c>
      <c r="I146" s="10" t="s">
        <v>48</v>
      </c>
      <c r="J146" s="71" t="s">
        <v>49</v>
      </c>
      <c r="K146" s="69">
        <v>5</v>
      </c>
      <c r="L146" s="61">
        <f t="shared" ref="L146:L175" si="4">SUM(K146*20)</f>
        <v>100</v>
      </c>
      <c r="M146" s="62" t="s">
        <v>60</v>
      </c>
      <c r="N146" s="62"/>
      <c r="O146" s="62"/>
      <c r="P146" s="62"/>
      <c r="Q146" s="62" t="s">
        <v>67</v>
      </c>
      <c r="R146" s="63"/>
      <c r="S146" s="63"/>
      <c r="T146" s="64">
        <v>160</v>
      </c>
      <c r="U146" s="65" t="s">
        <v>332</v>
      </c>
      <c r="V146" s="65" t="s">
        <v>333</v>
      </c>
      <c r="W146" s="57" t="s">
        <v>50</v>
      </c>
    </row>
    <row r="147" spans="2:23" s="27" customFormat="1" ht="23.25" hidden="1" customHeight="1" thickBot="1" x14ac:dyDescent="0.25">
      <c r="B147" s="9">
        <v>34</v>
      </c>
      <c r="C147" s="10">
        <v>159</v>
      </c>
      <c r="D147" s="11" t="s">
        <v>26</v>
      </c>
      <c r="E147" s="12">
        <v>31</v>
      </c>
      <c r="F147" s="10">
        <v>2</v>
      </c>
      <c r="G147" s="13" t="s">
        <v>65</v>
      </c>
      <c r="H147" s="14">
        <v>2015</v>
      </c>
      <c r="I147" s="21" t="s">
        <v>84</v>
      </c>
      <c r="J147" s="73" t="s">
        <v>85</v>
      </c>
      <c r="K147" s="67">
        <v>7</v>
      </c>
      <c r="L147" s="61">
        <f t="shared" si="4"/>
        <v>140</v>
      </c>
      <c r="M147" s="62" t="s">
        <v>67</v>
      </c>
      <c r="N147" s="62"/>
      <c r="O147" s="62" t="s">
        <v>37</v>
      </c>
      <c r="P147" s="62"/>
      <c r="Q147" s="62" t="s">
        <v>60</v>
      </c>
      <c r="R147" s="63"/>
      <c r="S147" s="63"/>
      <c r="T147" s="64">
        <v>160</v>
      </c>
      <c r="U147" s="65" t="s">
        <v>332</v>
      </c>
      <c r="V147" s="65" t="s">
        <v>333</v>
      </c>
      <c r="W147" s="57" t="s">
        <v>50</v>
      </c>
    </row>
    <row r="148" spans="2:23" s="27" customFormat="1" ht="23.25" customHeight="1" thickBot="1" x14ac:dyDescent="0.25">
      <c r="B148" s="9">
        <v>6</v>
      </c>
      <c r="C148" s="10">
        <v>197</v>
      </c>
      <c r="D148" s="11" t="s">
        <v>26</v>
      </c>
      <c r="E148" s="12">
        <v>31</v>
      </c>
      <c r="F148" s="10">
        <v>1</v>
      </c>
      <c r="G148" s="13" t="s">
        <v>27</v>
      </c>
      <c r="H148" s="14">
        <v>2015</v>
      </c>
      <c r="I148" s="10" t="s">
        <v>51</v>
      </c>
      <c r="J148" s="71" t="s">
        <v>52</v>
      </c>
      <c r="K148" s="69">
        <v>9</v>
      </c>
      <c r="L148" s="61">
        <f t="shared" si="4"/>
        <v>180</v>
      </c>
      <c r="M148" s="62"/>
      <c r="N148" s="62"/>
      <c r="O148" s="62"/>
      <c r="P148" s="62" t="s">
        <v>43</v>
      </c>
      <c r="Q148" s="62" t="s">
        <v>39</v>
      </c>
      <c r="R148" s="63"/>
      <c r="S148" s="63"/>
      <c r="T148" s="64">
        <v>160</v>
      </c>
      <c r="U148" s="65" t="s">
        <v>332</v>
      </c>
      <c r="V148" s="65" t="s">
        <v>333</v>
      </c>
      <c r="W148" s="57" t="s">
        <v>61</v>
      </c>
    </row>
    <row r="149" spans="2:23" s="27" customFormat="1" ht="23.25" hidden="1" customHeight="1" thickBot="1" x14ac:dyDescent="0.25">
      <c r="B149" s="9">
        <v>12</v>
      </c>
      <c r="C149" s="10">
        <v>197</v>
      </c>
      <c r="D149" s="11" t="s">
        <v>26</v>
      </c>
      <c r="E149" s="12">
        <v>31</v>
      </c>
      <c r="F149" s="10">
        <v>1</v>
      </c>
      <c r="G149" s="13" t="s">
        <v>56</v>
      </c>
      <c r="H149" s="14">
        <v>2015</v>
      </c>
      <c r="I149" s="10" t="s">
        <v>51</v>
      </c>
      <c r="J149" s="71" t="s">
        <v>52</v>
      </c>
      <c r="K149" s="69">
        <v>3</v>
      </c>
      <c r="L149" s="61">
        <f t="shared" si="4"/>
        <v>60</v>
      </c>
      <c r="M149" s="62" t="s">
        <v>60</v>
      </c>
      <c r="N149" s="62"/>
      <c r="O149" s="62" t="s">
        <v>43</v>
      </c>
      <c r="P149" s="62"/>
      <c r="Q149" s="62"/>
      <c r="R149" s="63"/>
      <c r="S149" s="63"/>
      <c r="T149" s="64">
        <v>160</v>
      </c>
      <c r="U149" s="65" t="s">
        <v>332</v>
      </c>
      <c r="V149" s="65" t="s">
        <v>333</v>
      </c>
      <c r="W149" s="57" t="s">
        <v>61</v>
      </c>
    </row>
    <row r="150" spans="2:23" s="27" customFormat="1" ht="23.25" hidden="1" customHeight="1" thickBot="1" x14ac:dyDescent="0.25">
      <c r="B150" s="9">
        <v>18</v>
      </c>
      <c r="C150" s="10">
        <v>197</v>
      </c>
      <c r="D150" s="11" t="s">
        <v>26</v>
      </c>
      <c r="E150" s="12">
        <v>31</v>
      </c>
      <c r="F150" s="10">
        <v>1</v>
      </c>
      <c r="G150" s="13" t="s">
        <v>62</v>
      </c>
      <c r="H150" s="14">
        <v>2015</v>
      </c>
      <c r="I150" s="10" t="s">
        <v>51</v>
      </c>
      <c r="J150" s="71" t="s">
        <v>52</v>
      </c>
      <c r="K150" s="69">
        <v>3</v>
      </c>
      <c r="L150" s="61">
        <f t="shared" si="4"/>
        <v>60</v>
      </c>
      <c r="M150" s="62"/>
      <c r="N150" s="62"/>
      <c r="O150" s="62" t="s">
        <v>54</v>
      </c>
      <c r="P150" s="62"/>
      <c r="Q150" s="62" t="s">
        <v>60</v>
      </c>
      <c r="R150" s="63"/>
      <c r="S150" s="63"/>
      <c r="T150" s="64">
        <v>160</v>
      </c>
      <c r="U150" s="65" t="s">
        <v>332</v>
      </c>
      <c r="V150" s="65" t="s">
        <v>333</v>
      </c>
      <c r="W150" s="57" t="s">
        <v>61</v>
      </c>
    </row>
    <row r="151" spans="2:23" s="27" customFormat="1" ht="23.25" customHeight="1" thickBot="1" x14ac:dyDescent="0.25">
      <c r="B151" s="9">
        <v>107</v>
      </c>
      <c r="C151" s="42">
        <v>625</v>
      </c>
      <c r="D151" s="11" t="s">
        <v>26</v>
      </c>
      <c r="E151" s="12">
        <v>31</v>
      </c>
      <c r="F151" s="32">
        <v>6</v>
      </c>
      <c r="G151" s="35" t="s">
        <v>62</v>
      </c>
      <c r="H151" s="14">
        <v>2015</v>
      </c>
      <c r="I151" s="32" t="s">
        <v>172</v>
      </c>
      <c r="J151" s="72" t="s">
        <v>173</v>
      </c>
      <c r="K151" s="60">
        <v>6</v>
      </c>
      <c r="L151" s="61">
        <f t="shared" si="4"/>
        <v>120</v>
      </c>
      <c r="M151" s="62" t="s">
        <v>157</v>
      </c>
      <c r="N151" s="62" t="s">
        <v>157</v>
      </c>
      <c r="O151" s="62" t="s">
        <v>157</v>
      </c>
      <c r="P151" s="62"/>
      <c r="Q151" s="62"/>
      <c r="R151" s="63"/>
      <c r="S151" s="63"/>
      <c r="T151" s="64">
        <v>160</v>
      </c>
      <c r="U151" s="65" t="s">
        <v>332</v>
      </c>
      <c r="V151" s="65" t="s">
        <v>333</v>
      </c>
      <c r="W151" s="57" t="s">
        <v>349</v>
      </c>
    </row>
    <row r="152" spans="2:23" s="27" customFormat="1" ht="23.25" customHeight="1" thickBot="1" x14ac:dyDescent="0.25">
      <c r="B152" s="9">
        <v>2</v>
      </c>
      <c r="C152" s="42">
        <v>631</v>
      </c>
      <c r="D152" s="11" t="s">
        <v>26</v>
      </c>
      <c r="E152" s="12">
        <v>31</v>
      </c>
      <c r="F152" s="10">
        <v>1</v>
      </c>
      <c r="G152" s="13" t="s">
        <v>27</v>
      </c>
      <c r="H152" s="14">
        <v>2015</v>
      </c>
      <c r="I152" s="10" t="s">
        <v>35</v>
      </c>
      <c r="J152" s="71" t="s">
        <v>350</v>
      </c>
      <c r="K152" s="61">
        <v>26</v>
      </c>
      <c r="L152" s="61">
        <f t="shared" si="4"/>
        <v>520</v>
      </c>
      <c r="M152" s="62" t="s">
        <v>37</v>
      </c>
      <c r="N152" s="62" t="s">
        <v>60</v>
      </c>
      <c r="O152" s="62" t="s">
        <v>69</v>
      </c>
      <c r="P152" s="62"/>
      <c r="Q152" s="62"/>
      <c r="R152" s="63"/>
      <c r="S152" s="63"/>
      <c r="T152" s="64">
        <v>160</v>
      </c>
      <c r="U152" s="65" t="s">
        <v>332</v>
      </c>
      <c r="V152" s="65" t="s">
        <v>333</v>
      </c>
      <c r="W152" s="57" t="s">
        <v>63</v>
      </c>
    </row>
    <row r="153" spans="2:23" s="27" customFormat="1" ht="23.25" hidden="1" customHeight="1" thickBot="1" x14ac:dyDescent="0.25">
      <c r="B153" s="9">
        <v>14</v>
      </c>
      <c r="C153" s="42">
        <v>631</v>
      </c>
      <c r="D153" s="11" t="s">
        <v>26</v>
      </c>
      <c r="E153" s="12">
        <v>31</v>
      </c>
      <c r="F153" s="10">
        <v>1</v>
      </c>
      <c r="G153" s="13" t="s">
        <v>62</v>
      </c>
      <c r="H153" s="14">
        <v>2015</v>
      </c>
      <c r="I153" s="10" t="s">
        <v>35</v>
      </c>
      <c r="J153" s="71" t="s">
        <v>36</v>
      </c>
      <c r="K153" s="61">
        <v>7</v>
      </c>
      <c r="L153" s="61">
        <f t="shared" si="4"/>
        <v>140</v>
      </c>
      <c r="M153" s="62" t="s">
        <v>39</v>
      </c>
      <c r="N153" s="62"/>
      <c r="O153" s="62" t="s">
        <v>243</v>
      </c>
      <c r="P153" s="62" t="s">
        <v>244</v>
      </c>
      <c r="Q153" s="62"/>
      <c r="R153" s="63"/>
      <c r="S153" s="63"/>
      <c r="T153" s="64">
        <v>160</v>
      </c>
      <c r="U153" s="65" t="s">
        <v>332</v>
      </c>
      <c r="V153" s="65" t="s">
        <v>333</v>
      </c>
      <c r="W153" s="57" t="s">
        <v>63</v>
      </c>
    </row>
    <row r="154" spans="2:23" s="27" customFormat="1" ht="23.25" hidden="1" customHeight="1" thickBot="1" x14ac:dyDescent="0.25">
      <c r="B154" s="9">
        <v>115</v>
      </c>
      <c r="C154" s="42">
        <v>631</v>
      </c>
      <c r="D154" s="11" t="s">
        <v>26</v>
      </c>
      <c r="E154" s="12">
        <v>31</v>
      </c>
      <c r="F154" s="32">
        <v>8</v>
      </c>
      <c r="G154" s="35" t="s">
        <v>27</v>
      </c>
      <c r="H154" s="14">
        <v>2015</v>
      </c>
      <c r="I154" s="32" t="s">
        <v>200</v>
      </c>
      <c r="J154" s="72" t="s">
        <v>201</v>
      </c>
      <c r="K154" s="60">
        <v>6</v>
      </c>
      <c r="L154" s="61">
        <f t="shared" si="4"/>
        <v>120</v>
      </c>
      <c r="M154" s="62"/>
      <c r="N154" s="62"/>
      <c r="O154" s="62" t="s">
        <v>166</v>
      </c>
      <c r="P154" s="62"/>
      <c r="Q154" s="62" t="s">
        <v>161</v>
      </c>
      <c r="R154" s="63"/>
      <c r="S154" s="63"/>
      <c r="T154" s="64">
        <v>160</v>
      </c>
      <c r="U154" s="65" t="s">
        <v>332</v>
      </c>
      <c r="V154" s="65" t="s">
        <v>333</v>
      </c>
      <c r="W154" s="57" t="s">
        <v>63</v>
      </c>
    </row>
    <row r="155" spans="2:23" s="27" customFormat="1" ht="23.25" hidden="1" customHeight="1" thickBot="1" x14ac:dyDescent="0.25">
      <c r="B155" s="9">
        <v>133</v>
      </c>
      <c r="C155" s="42">
        <v>631</v>
      </c>
      <c r="D155" s="11" t="s">
        <v>26</v>
      </c>
      <c r="E155" s="12">
        <v>31</v>
      </c>
      <c r="F155" s="32">
        <v>8</v>
      </c>
      <c r="G155" s="35" t="s">
        <v>62</v>
      </c>
      <c r="H155" s="14">
        <v>2015</v>
      </c>
      <c r="I155" s="32" t="s">
        <v>200</v>
      </c>
      <c r="J155" s="72" t="s">
        <v>201</v>
      </c>
      <c r="K155" s="60">
        <v>6</v>
      </c>
      <c r="L155" s="61">
        <f t="shared" si="4"/>
        <v>120</v>
      </c>
      <c r="M155" s="62" t="s">
        <v>161</v>
      </c>
      <c r="N155" s="62"/>
      <c r="O155" s="62"/>
      <c r="P155" s="62" t="s">
        <v>166</v>
      </c>
      <c r="Q155" s="62"/>
      <c r="R155" s="63"/>
      <c r="S155" s="63"/>
      <c r="T155" s="64">
        <v>160</v>
      </c>
      <c r="U155" s="65" t="s">
        <v>332</v>
      </c>
      <c r="V155" s="65" t="s">
        <v>333</v>
      </c>
      <c r="W155" s="57" t="s">
        <v>63</v>
      </c>
    </row>
    <row r="156" spans="2:23" s="27" customFormat="1" ht="23.25" customHeight="1" thickBot="1" x14ac:dyDescent="0.25">
      <c r="B156" s="9">
        <v>36</v>
      </c>
      <c r="C156" s="10">
        <v>163</v>
      </c>
      <c r="D156" s="11" t="s">
        <v>26</v>
      </c>
      <c r="E156" s="12">
        <v>31</v>
      </c>
      <c r="F156" s="10">
        <v>3</v>
      </c>
      <c r="G156" s="13" t="s">
        <v>27</v>
      </c>
      <c r="H156" s="14">
        <v>2015</v>
      </c>
      <c r="I156" s="21" t="s">
        <v>108</v>
      </c>
      <c r="J156" s="73" t="s">
        <v>109</v>
      </c>
      <c r="K156" s="67">
        <v>8</v>
      </c>
      <c r="L156" s="61">
        <f t="shared" si="4"/>
        <v>160</v>
      </c>
      <c r="M156" s="62"/>
      <c r="N156" s="62" t="s">
        <v>30</v>
      </c>
      <c r="O156" s="62"/>
      <c r="P156" s="62"/>
      <c r="Q156" s="62" t="s">
        <v>39</v>
      </c>
      <c r="R156" s="63"/>
      <c r="S156" s="63"/>
      <c r="T156" s="64">
        <v>160</v>
      </c>
      <c r="U156" s="65" t="s">
        <v>332</v>
      </c>
      <c r="V156" s="65" t="s">
        <v>333</v>
      </c>
      <c r="W156" s="57" t="s">
        <v>250</v>
      </c>
    </row>
    <row r="157" spans="2:23" s="27" customFormat="1" ht="23.25" hidden="1" customHeight="1" thickBot="1" x14ac:dyDescent="0.25">
      <c r="B157" s="9">
        <v>36</v>
      </c>
      <c r="C157" s="10">
        <v>163</v>
      </c>
      <c r="D157" s="11" t="s">
        <v>26</v>
      </c>
      <c r="E157" s="12">
        <v>31</v>
      </c>
      <c r="F157" s="10">
        <v>3</v>
      </c>
      <c r="G157" s="13" t="s">
        <v>56</v>
      </c>
      <c r="H157" s="14">
        <v>2015</v>
      </c>
      <c r="I157" s="21" t="s">
        <v>108</v>
      </c>
      <c r="J157" s="73" t="s">
        <v>109</v>
      </c>
      <c r="K157" s="67">
        <v>4</v>
      </c>
      <c r="L157" s="61">
        <f t="shared" si="4"/>
        <v>80</v>
      </c>
      <c r="M157" s="62"/>
      <c r="N157" s="62"/>
      <c r="O157" s="62"/>
      <c r="P157" s="62" t="s">
        <v>53</v>
      </c>
      <c r="Q157" s="62" t="s">
        <v>37</v>
      </c>
      <c r="R157" s="63"/>
      <c r="S157" s="63"/>
      <c r="T157" s="64">
        <v>160</v>
      </c>
      <c r="U157" s="65" t="s">
        <v>332</v>
      </c>
      <c r="V157" s="65" t="s">
        <v>333</v>
      </c>
      <c r="W157" s="57" t="s">
        <v>250</v>
      </c>
    </row>
    <row r="158" spans="2:23" s="27" customFormat="1" ht="23.25" customHeight="1" thickBot="1" x14ac:dyDescent="0.25">
      <c r="B158" s="9">
        <v>75</v>
      </c>
      <c r="C158" s="10">
        <v>201</v>
      </c>
      <c r="D158" s="11" t="s">
        <v>26</v>
      </c>
      <c r="E158" s="12">
        <v>31</v>
      </c>
      <c r="F158" s="10">
        <v>5</v>
      </c>
      <c r="G158" s="10" t="s">
        <v>27</v>
      </c>
      <c r="H158" s="14">
        <v>2015</v>
      </c>
      <c r="I158" s="10" t="s">
        <v>138</v>
      </c>
      <c r="J158" s="74" t="s">
        <v>139</v>
      </c>
      <c r="K158" s="69">
        <v>10</v>
      </c>
      <c r="L158" s="61">
        <f t="shared" si="4"/>
        <v>200</v>
      </c>
      <c r="M158" s="62"/>
      <c r="N158" s="62"/>
      <c r="O158" s="62"/>
      <c r="P158" s="62" t="s">
        <v>31</v>
      </c>
      <c r="Q158" s="62" t="s">
        <v>67</v>
      </c>
      <c r="R158" s="63"/>
      <c r="S158" s="63"/>
      <c r="T158" s="64">
        <v>160</v>
      </c>
      <c r="U158" s="65" t="s">
        <v>332</v>
      </c>
      <c r="V158" s="65" t="s">
        <v>333</v>
      </c>
      <c r="W158" s="57" t="s">
        <v>254</v>
      </c>
    </row>
    <row r="159" spans="2:23" s="27" customFormat="1" ht="23.25" hidden="1" customHeight="1" thickBot="1" x14ac:dyDescent="0.25">
      <c r="B159" s="9">
        <v>75</v>
      </c>
      <c r="C159" s="10">
        <v>201</v>
      </c>
      <c r="D159" s="11" t="s">
        <v>26</v>
      </c>
      <c r="E159" s="12">
        <v>31</v>
      </c>
      <c r="F159" s="10">
        <v>5</v>
      </c>
      <c r="G159" s="10" t="s">
        <v>56</v>
      </c>
      <c r="H159" s="14">
        <v>2015</v>
      </c>
      <c r="I159" s="10" t="s">
        <v>138</v>
      </c>
      <c r="J159" s="74" t="s">
        <v>139</v>
      </c>
      <c r="K159" s="69">
        <v>5</v>
      </c>
      <c r="L159" s="61">
        <f t="shared" si="4"/>
        <v>100</v>
      </c>
      <c r="M159" s="62"/>
      <c r="N159" s="62"/>
      <c r="O159" s="62"/>
      <c r="P159" s="62" t="s">
        <v>38</v>
      </c>
      <c r="Q159" s="62" t="s">
        <v>60</v>
      </c>
      <c r="R159" s="63"/>
      <c r="S159" s="63"/>
      <c r="T159" s="64">
        <v>160</v>
      </c>
      <c r="U159" s="65" t="s">
        <v>332</v>
      </c>
      <c r="V159" s="65" t="s">
        <v>333</v>
      </c>
      <c r="W159" s="57" t="s">
        <v>254</v>
      </c>
    </row>
    <row r="160" spans="2:23" s="27" customFormat="1" ht="23.25" customHeight="1" thickBot="1" x14ac:dyDescent="0.25">
      <c r="B160" s="9">
        <v>77</v>
      </c>
      <c r="C160" s="10">
        <v>61</v>
      </c>
      <c r="D160" s="11" t="s">
        <v>26</v>
      </c>
      <c r="E160" s="12">
        <v>31</v>
      </c>
      <c r="F160" s="10">
        <v>5</v>
      </c>
      <c r="G160" s="13" t="s">
        <v>27</v>
      </c>
      <c r="H160" s="14">
        <v>2015</v>
      </c>
      <c r="I160" s="10" t="s">
        <v>144</v>
      </c>
      <c r="J160" s="71" t="s">
        <v>145</v>
      </c>
      <c r="K160" s="67">
        <v>10</v>
      </c>
      <c r="L160" s="61">
        <f t="shared" si="4"/>
        <v>200</v>
      </c>
      <c r="M160" s="62"/>
      <c r="N160" s="62" t="s">
        <v>60</v>
      </c>
      <c r="O160" s="62" t="s">
        <v>72</v>
      </c>
      <c r="P160" s="62"/>
      <c r="Q160" s="62"/>
      <c r="R160" s="63"/>
      <c r="S160" s="63"/>
      <c r="T160" s="64">
        <v>160</v>
      </c>
      <c r="U160" s="65" t="s">
        <v>332</v>
      </c>
      <c r="V160" s="65" t="s">
        <v>333</v>
      </c>
      <c r="W160" s="57" t="s">
        <v>146</v>
      </c>
    </row>
    <row r="161" spans="2:23" s="27" customFormat="1" ht="23.25" hidden="1" customHeight="1" thickBot="1" x14ac:dyDescent="0.25">
      <c r="B161" s="9">
        <v>77</v>
      </c>
      <c r="C161" s="10">
        <v>61</v>
      </c>
      <c r="D161" s="11" t="s">
        <v>26</v>
      </c>
      <c r="E161" s="12">
        <v>31</v>
      </c>
      <c r="F161" s="10">
        <v>5</v>
      </c>
      <c r="G161" s="13" t="s">
        <v>56</v>
      </c>
      <c r="H161" s="14">
        <v>2015</v>
      </c>
      <c r="I161" s="10" t="s">
        <v>144</v>
      </c>
      <c r="J161" s="71" t="s">
        <v>145</v>
      </c>
      <c r="K161" s="67">
        <v>5</v>
      </c>
      <c r="L161" s="61">
        <f t="shared" si="4"/>
        <v>100</v>
      </c>
      <c r="M161" s="62"/>
      <c r="N161" s="62" t="s">
        <v>37</v>
      </c>
      <c r="O161" s="62" t="s">
        <v>38</v>
      </c>
      <c r="P161" s="62"/>
      <c r="Q161" s="62"/>
      <c r="R161" s="63"/>
      <c r="S161" s="63"/>
      <c r="T161" s="64">
        <v>160</v>
      </c>
      <c r="U161" s="65" t="s">
        <v>332</v>
      </c>
      <c r="V161" s="65" t="s">
        <v>333</v>
      </c>
      <c r="W161" s="57" t="s">
        <v>146</v>
      </c>
    </row>
    <row r="162" spans="2:23" s="27" customFormat="1" ht="23.25" customHeight="1" thickBot="1" x14ac:dyDescent="0.25">
      <c r="B162" s="9">
        <v>17</v>
      </c>
      <c r="C162" s="13">
        <v>162</v>
      </c>
      <c r="D162" s="11" t="s">
        <v>26</v>
      </c>
      <c r="E162" s="12">
        <v>31</v>
      </c>
      <c r="F162" s="10">
        <v>2</v>
      </c>
      <c r="G162" s="13" t="s">
        <v>27</v>
      </c>
      <c r="H162" s="14">
        <v>2015</v>
      </c>
      <c r="I162" s="21" t="s">
        <v>87</v>
      </c>
      <c r="J162" s="73" t="s">
        <v>351</v>
      </c>
      <c r="K162" s="67">
        <v>26</v>
      </c>
      <c r="L162" s="61">
        <f t="shared" si="4"/>
        <v>520</v>
      </c>
      <c r="M162" s="62"/>
      <c r="N162" s="62" t="s">
        <v>67</v>
      </c>
      <c r="O162" s="62"/>
      <c r="P162" s="62" t="s">
        <v>53</v>
      </c>
      <c r="Q162" s="62"/>
      <c r="R162" s="63"/>
      <c r="S162" s="63"/>
      <c r="T162" s="64">
        <v>160</v>
      </c>
      <c r="U162" s="65" t="s">
        <v>332</v>
      </c>
      <c r="V162" s="65" t="s">
        <v>333</v>
      </c>
      <c r="W162" s="57" t="s">
        <v>89</v>
      </c>
    </row>
    <row r="163" spans="2:23" s="27" customFormat="1" ht="23.25" hidden="1" customHeight="1" thickBot="1" x14ac:dyDescent="0.25">
      <c r="B163" s="9">
        <v>23</v>
      </c>
      <c r="C163" s="13">
        <v>162</v>
      </c>
      <c r="D163" s="11" t="s">
        <v>26</v>
      </c>
      <c r="E163" s="12">
        <v>31</v>
      </c>
      <c r="F163" s="10">
        <v>2</v>
      </c>
      <c r="G163" s="13" t="s">
        <v>56</v>
      </c>
      <c r="H163" s="14">
        <v>2015</v>
      </c>
      <c r="I163" s="21" t="s">
        <v>87</v>
      </c>
      <c r="J163" s="73" t="s">
        <v>88</v>
      </c>
      <c r="K163" s="67">
        <v>5</v>
      </c>
      <c r="L163" s="61">
        <f t="shared" si="4"/>
        <v>100</v>
      </c>
      <c r="M163" s="62"/>
      <c r="N163" s="62"/>
      <c r="O163" s="62" t="s">
        <v>67</v>
      </c>
      <c r="P163" s="62"/>
      <c r="Q163" s="62" t="s">
        <v>30</v>
      </c>
      <c r="R163" s="63"/>
      <c r="S163" s="63"/>
      <c r="T163" s="64">
        <v>160</v>
      </c>
      <c r="U163" s="65" t="s">
        <v>332</v>
      </c>
      <c r="V163" s="65" t="s">
        <v>333</v>
      </c>
      <c r="W163" s="57" t="s">
        <v>89</v>
      </c>
    </row>
    <row r="164" spans="2:23" s="27" customFormat="1" ht="23.25" hidden="1" customHeight="1" thickBot="1" x14ac:dyDescent="0.25">
      <c r="B164" s="9">
        <v>29</v>
      </c>
      <c r="C164" s="13">
        <v>162</v>
      </c>
      <c r="D164" s="11" t="s">
        <v>26</v>
      </c>
      <c r="E164" s="12">
        <v>31</v>
      </c>
      <c r="F164" s="10">
        <v>2</v>
      </c>
      <c r="G164" s="13" t="s">
        <v>62</v>
      </c>
      <c r="H164" s="14">
        <v>2015</v>
      </c>
      <c r="I164" s="21" t="s">
        <v>87</v>
      </c>
      <c r="J164" s="73" t="s">
        <v>88</v>
      </c>
      <c r="K164" s="67">
        <v>5</v>
      </c>
      <c r="L164" s="61">
        <f t="shared" si="4"/>
        <v>100</v>
      </c>
      <c r="M164" s="62"/>
      <c r="N164" s="62" t="s">
        <v>30</v>
      </c>
      <c r="O164" s="62"/>
      <c r="P164" s="62" t="s">
        <v>67</v>
      </c>
      <c r="Q164" s="62"/>
      <c r="R164" s="63"/>
      <c r="S164" s="63"/>
      <c r="T164" s="64">
        <v>160</v>
      </c>
      <c r="U164" s="65" t="s">
        <v>332</v>
      </c>
      <c r="V164" s="65" t="s">
        <v>333</v>
      </c>
      <c r="W164" s="57" t="s">
        <v>89</v>
      </c>
    </row>
    <row r="165" spans="2:23" s="27" customFormat="1" ht="23.25" hidden="1" customHeight="1" thickBot="1" x14ac:dyDescent="0.25">
      <c r="B165" s="9">
        <v>35</v>
      </c>
      <c r="C165" s="13">
        <v>162</v>
      </c>
      <c r="D165" s="11" t="s">
        <v>26</v>
      </c>
      <c r="E165" s="12">
        <v>31</v>
      </c>
      <c r="F165" s="10">
        <v>2</v>
      </c>
      <c r="G165" s="13" t="s">
        <v>65</v>
      </c>
      <c r="H165" s="14">
        <v>2015</v>
      </c>
      <c r="I165" s="21" t="s">
        <v>87</v>
      </c>
      <c r="J165" s="73" t="s">
        <v>88</v>
      </c>
      <c r="K165" s="67">
        <v>5</v>
      </c>
      <c r="L165" s="61">
        <f t="shared" si="4"/>
        <v>100</v>
      </c>
      <c r="M165" s="62"/>
      <c r="N165" s="62"/>
      <c r="O165" s="62" t="s">
        <v>58</v>
      </c>
      <c r="P165" s="62"/>
      <c r="Q165" s="62" t="s">
        <v>37</v>
      </c>
      <c r="R165" s="63"/>
      <c r="S165" s="63"/>
      <c r="T165" s="64">
        <v>160</v>
      </c>
      <c r="U165" s="65" t="s">
        <v>332</v>
      </c>
      <c r="V165" s="65" t="s">
        <v>333</v>
      </c>
      <c r="W165" s="57" t="s">
        <v>89</v>
      </c>
    </row>
    <row r="166" spans="2:23" s="27" customFormat="1" ht="23.25" hidden="1" customHeight="1" thickBot="1" x14ac:dyDescent="0.25">
      <c r="B166" s="9">
        <v>125</v>
      </c>
      <c r="C166" s="13">
        <v>162</v>
      </c>
      <c r="D166" s="11" t="s">
        <v>26</v>
      </c>
      <c r="E166" s="12">
        <v>31</v>
      </c>
      <c r="F166" s="32">
        <v>8</v>
      </c>
      <c r="G166" s="35" t="s">
        <v>56</v>
      </c>
      <c r="H166" s="14">
        <v>2015</v>
      </c>
      <c r="I166" s="32" t="s">
        <v>209</v>
      </c>
      <c r="J166" s="72" t="s">
        <v>210</v>
      </c>
      <c r="K166" s="60">
        <v>6</v>
      </c>
      <c r="L166" s="61">
        <f t="shared" si="4"/>
        <v>120</v>
      </c>
      <c r="M166" s="62"/>
      <c r="N166" s="62"/>
      <c r="O166" s="62" t="s">
        <v>162</v>
      </c>
      <c r="P166" s="62" t="s">
        <v>162</v>
      </c>
      <c r="Q166" s="62"/>
      <c r="R166" s="63"/>
      <c r="S166" s="63"/>
      <c r="T166" s="64">
        <v>160</v>
      </c>
      <c r="U166" s="65" t="s">
        <v>332</v>
      </c>
      <c r="V166" s="65" t="s">
        <v>333</v>
      </c>
      <c r="W166" s="57" t="s">
        <v>89</v>
      </c>
    </row>
    <row r="167" spans="2:23" s="27" customFormat="1" ht="23.25" customHeight="1" thickBot="1" x14ac:dyDescent="0.25">
      <c r="B167" s="9">
        <v>19</v>
      </c>
      <c r="C167" s="42">
        <v>75</v>
      </c>
      <c r="D167" s="11" t="s">
        <v>26</v>
      </c>
      <c r="E167" s="12">
        <v>31</v>
      </c>
      <c r="F167" s="10">
        <v>2</v>
      </c>
      <c r="G167" s="13" t="s">
        <v>56</v>
      </c>
      <c r="H167" s="14">
        <v>2015</v>
      </c>
      <c r="I167" s="21" t="s">
        <v>76</v>
      </c>
      <c r="J167" s="73" t="s">
        <v>77</v>
      </c>
      <c r="K167" s="69">
        <v>8</v>
      </c>
      <c r="L167" s="61">
        <f t="shared" si="4"/>
        <v>160</v>
      </c>
      <c r="M167" s="62" t="s">
        <v>53</v>
      </c>
      <c r="N167" s="62" t="s">
        <v>53</v>
      </c>
      <c r="O167" s="62"/>
      <c r="P167" s="62"/>
      <c r="Q167" s="62"/>
      <c r="R167" s="63"/>
      <c r="S167" s="63"/>
      <c r="T167" s="64">
        <v>160</v>
      </c>
      <c r="U167" s="65" t="s">
        <v>332</v>
      </c>
      <c r="V167" s="65" t="s">
        <v>333</v>
      </c>
      <c r="W167" s="57" t="s">
        <v>239</v>
      </c>
    </row>
    <row r="168" spans="2:23" s="27" customFormat="1" ht="23.25" hidden="1" customHeight="1" thickBot="1" x14ac:dyDescent="0.25">
      <c r="B168" s="9">
        <v>25</v>
      </c>
      <c r="C168" s="42">
        <v>75</v>
      </c>
      <c r="D168" s="11" t="s">
        <v>26</v>
      </c>
      <c r="E168" s="12">
        <v>31</v>
      </c>
      <c r="F168" s="10">
        <v>2</v>
      </c>
      <c r="G168" s="13" t="s">
        <v>62</v>
      </c>
      <c r="H168" s="14">
        <v>2015</v>
      </c>
      <c r="I168" s="21" t="s">
        <v>76</v>
      </c>
      <c r="J168" s="73" t="s">
        <v>77</v>
      </c>
      <c r="K168" s="69">
        <v>4</v>
      </c>
      <c r="L168" s="61">
        <f t="shared" si="4"/>
        <v>80</v>
      </c>
      <c r="M168" s="62" t="s">
        <v>60</v>
      </c>
      <c r="N168" s="62" t="s">
        <v>60</v>
      </c>
      <c r="O168" s="62"/>
      <c r="P168" s="62"/>
      <c r="Q168" s="62"/>
      <c r="R168" s="63"/>
      <c r="S168" s="63"/>
      <c r="T168" s="64">
        <v>160</v>
      </c>
      <c r="U168" s="65" t="s">
        <v>332</v>
      </c>
      <c r="V168" s="65" t="s">
        <v>333</v>
      </c>
      <c r="W168" s="57" t="s">
        <v>239</v>
      </c>
    </row>
    <row r="169" spans="2:23" s="27" customFormat="1" ht="23.25" customHeight="1" thickBot="1" x14ac:dyDescent="0.25">
      <c r="B169" s="9">
        <v>15</v>
      </c>
      <c r="C169" s="21">
        <v>30</v>
      </c>
      <c r="D169" s="11" t="s">
        <v>26</v>
      </c>
      <c r="E169" s="12">
        <v>31</v>
      </c>
      <c r="F169" s="10">
        <v>2</v>
      </c>
      <c r="G169" s="13" t="s">
        <v>27</v>
      </c>
      <c r="H169" s="14">
        <v>2015</v>
      </c>
      <c r="I169" s="10" t="s">
        <v>81</v>
      </c>
      <c r="J169" s="71" t="s">
        <v>82</v>
      </c>
      <c r="K169" s="67">
        <v>21</v>
      </c>
      <c r="L169" s="61">
        <f t="shared" si="4"/>
        <v>420</v>
      </c>
      <c r="M169" s="62" t="s">
        <v>37</v>
      </c>
      <c r="N169" s="62"/>
      <c r="O169" s="62"/>
      <c r="P169" s="62" t="s">
        <v>37</v>
      </c>
      <c r="Q169" s="62" t="s">
        <v>72</v>
      </c>
      <c r="R169" s="63"/>
      <c r="S169" s="63"/>
      <c r="T169" s="64">
        <v>160</v>
      </c>
      <c r="U169" s="65" t="s">
        <v>332</v>
      </c>
      <c r="V169" s="65" t="s">
        <v>333</v>
      </c>
      <c r="W169" s="57" t="s">
        <v>246</v>
      </c>
    </row>
    <row r="170" spans="2:23" s="27" customFormat="1" ht="23.25" hidden="1" customHeight="1" thickBot="1" x14ac:dyDescent="0.25">
      <c r="B170" s="9">
        <v>21</v>
      </c>
      <c r="C170" s="21">
        <v>30</v>
      </c>
      <c r="D170" s="11" t="s">
        <v>26</v>
      </c>
      <c r="E170" s="12">
        <v>31</v>
      </c>
      <c r="F170" s="10">
        <v>2</v>
      </c>
      <c r="G170" s="13" t="s">
        <v>56</v>
      </c>
      <c r="H170" s="14">
        <v>2015</v>
      </c>
      <c r="I170" s="21" t="s">
        <v>81</v>
      </c>
      <c r="J170" s="73" t="s">
        <v>82</v>
      </c>
      <c r="K170" s="67">
        <v>7</v>
      </c>
      <c r="L170" s="61">
        <f t="shared" si="4"/>
        <v>140</v>
      </c>
      <c r="M170" s="62" t="s">
        <v>39</v>
      </c>
      <c r="N170" s="62" t="s">
        <v>38</v>
      </c>
      <c r="O170" s="62" t="s">
        <v>60</v>
      </c>
      <c r="P170" s="62"/>
      <c r="Q170" s="62"/>
      <c r="R170" s="63"/>
      <c r="S170" s="63"/>
      <c r="T170" s="64">
        <v>160</v>
      </c>
      <c r="U170" s="65" t="s">
        <v>332</v>
      </c>
      <c r="V170" s="65" t="s">
        <v>333</v>
      </c>
      <c r="W170" s="57" t="s">
        <v>246</v>
      </c>
    </row>
    <row r="171" spans="2:23" s="27" customFormat="1" ht="23.25" hidden="1" customHeight="1" thickBot="1" x14ac:dyDescent="0.25">
      <c r="B171" s="9">
        <v>27</v>
      </c>
      <c r="C171" s="21">
        <v>30</v>
      </c>
      <c r="D171" s="11" t="s">
        <v>26</v>
      </c>
      <c r="E171" s="12">
        <v>31</v>
      </c>
      <c r="F171" s="10">
        <v>2</v>
      </c>
      <c r="G171" s="13" t="s">
        <v>62</v>
      </c>
      <c r="H171" s="14">
        <v>2015</v>
      </c>
      <c r="I171" s="21" t="s">
        <v>81</v>
      </c>
      <c r="J171" s="73" t="s">
        <v>82</v>
      </c>
      <c r="K171" s="67">
        <v>7</v>
      </c>
      <c r="L171" s="61">
        <f t="shared" si="4"/>
        <v>140</v>
      </c>
      <c r="M171" s="62"/>
      <c r="N171" s="62" t="s">
        <v>31</v>
      </c>
      <c r="O171" s="62"/>
      <c r="P171" s="62" t="s">
        <v>60</v>
      </c>
      <c r="Q171" s="62" t="s">
        <v>38</v>
      </c>
      <c r="R171" s="63"/>
      <c r="S171" s="63"/>
      <c r="T171" s="64">
        <v>160</v>
      </c>
      <c r="U171" s="65" t="s">
        <v>332</v>
      </c>
      <c r="V171" s="65" t="s">
        <v>333</v>
      </c>
      <c r="W171" s="57" t="s">
        <v>246</v>
      </c>
    </row>
    <row r="172" spans="2:23" s="27" customFormat="1" ht="23.25" customHeight="1" thickBot="1" x14ac:dyDescent="0.25">
      <c r="B172" s="9">
        <v>3</v>
      </c>
      <c r="C172" s="21">
        <v>10</v>
      </c>
      <c r="D172" s="11" t="s">
        <v>26</v>
      </c>
      <c r="E172" s="12">
        <v>31</v>
      </c>
      <c r="F172" s="10">
        <v>1</v>
      </c>
      <c r="G172" s="13" t="s">
        <v>27</v>
      </c>
      <c r="H172" s="14">
        <v>2015</v>
      </c>
      <c r="I172" s="10" t="s">
        <v>41</v>
      </c>
      <c r="J172" s="71" t="s">
        <v>42</v>
      </c>
      <c r="K172" s="61">
        <v>9</v>
      </c>
      <c r="L172" s="61">
        <f t="shared" si="4"/>
        <v>180</v>
      </c>
      <c r="M172" s="62"/>
      <c r="N172" s="62" t="s">
        <v>37</v>
      </c>
      <c r="O172" s="62" t="s">
        <v>240</v>
      </c>
      <c r="P172" s="62"/>
      <c r="Q172" s="62"/>
      <c r="R172" s="63"/>
      <c r="S172" s="63"/>
      <c r="T172" s="64">
        <v>160</v>
      </c>
      <c r="U172" s="65" t="s">
        <v>332</v>
      </c>
      <c r="V172" s="65" t="s">
        <v>333</v>
      </c>
      <c r="W172" s="57" t="s">
        <v>241</v>
      </c>
    </row>
    <row r="173" spans="2:23" s="27" customFormat="1" ht="23.25" hidden="1" customHeight="1" thickBot="1" x14ac:dyDescent="0.25">
      <c r="B173" s="9">
        <v>9</v>
      </c>
      <c r="C173" s="21">
        <v>10</v>
      </c>
      <c r="D173" s="11" t="s">
        <v>26</v>
      </c>
      <c r="E173" s="12">
        <v>31</v>
      </c>
      <c r="F173" s="10">
        <v>1</v>
      </c>
      <c r="G173" s="13" t="s">
        <v>56</v>
      </c>
      <c r="H173" s="14">
        <v>2015</v>
      </c>
      <c r="I173" s="10" t="s">
        <v>41</v>
      </c>
      <c r="J173" s="71" t="s">
        <v>42</v>
      </c>
      <c r="K173" s="61">
        <v>3</v>
      </c>
      <c r="L173" s="61">
        <f t="shared" si="4"/>
        <v>60</v>
      </c>
      <c r="M173" s="62"/>
      <c r="N173" s="62" t="s">
        <v>54</v>
      </c>
      <c r="O173" s="62"/>
      <c r="P173" s="62" t="s">
        <v>37</v>
      </c>
      <c r="Q173" s="62"/>
      <c r="R173" s="63"/>
      <c r="S173" s="63"/>
      <c r="T173" s="64">
        <v>160</v>
      </c>
      <c r="U173" s="65" t="s">
        <v>332</v>
      </c>
      <c r="V173" s="65" t="s">
        <v>333</v>
      </c>
      <c r="W173" s="57" t="s">
        <v>241</v>
      </c>
    </row>
    <row r="174" spans="2:23" s="27" customFormat="1" ht="23.25" hidden="1" customHeight="1" thickBot="1" x14ac:dyDescent="0.25">
      <c r="B174" s="9">
        <v>15</v>
      </c>
      <c r="C174" s="21">
        <v>10</v>
      </c>
      <c r="D174" s="11" t="s">
        <v>26</v>
      </c>
      <c r="E174" s="12">
        <v>31</v>
      </c>
      <c r="F174" s="10">
        <v>1</v>
      </c>
      <c r="G174" s="13" t="s">
        <v>62</v>
      </c>
      <c r="H174" s="14">
        <v>2015</v>
      </c>
      <c r="I174" s="10" t="s">
        <v>41</v>
      </c>
      <c r="J174" s="71" t="s">
        <v>42</v>
      </c>
      <c r="K174" s="61">
        <v>3</v>
      </c>
      <c r="L174" s="61">
        <f t="shared" si="4"/>
        <v>60</v>
      </c>
      <c r="M174" s="62"/>
      <c r="N174" s="62" t="s">
        <v>43</v>
      </c>
      <c r="O174" s="62" t="s">
        <v>31</v>
      </c>
      <c r="P174" s="62"/>
      <c r="Q174" s="62"/>
      <c r="R174" s="63"/>
      <c r="S174" s="63"/>
      <c r="T174" s="64">
        <v>160</v>
      </c>
      <c r="U174" s="65" t="s">
        <v>332</v>
      </c>
      <c r="V174" s="65" t="s">
        <v>333</v>
      </c>
      <c r="W174" s="57" t="s">
        <v>241</v>
      </c>
    </row>
    <row r="175" spans="2:23" s="27" customFormat="1" ht="23.25" customHeight="1" thickBot="1" x14ac:dyDescent="0.25">
      <c r="B175" s="9">
        <v>141</v>
      </c>
      <c r="C175" s="42">
        <v>609</v>
      </c>
      <c r="D175" s="11" t="s">
        <v>26</v>
      </c>
      <c r="E175" s="12">
        <v>31</v>
      </c>
      <c r="F175" s="32">
        <v>9</v>
      </c>
      <c r="G175" s="35" t="s">
        <v>56</v>
      </c>
      <c r="H175" s="14">
        <v>2015</v>
      </c>
      <c r="I175" s="32" t="s">
        <v>220</v>
      </c>
      <c r="J175" s="72" t="s">
        <v>221</v>
      </c>
      <c r="K175" s="60">
        <v>6</v>
      </c>
      <c r="L175" s="61">
        <f t="shared" si="4"/>
        <v>120</v>
      </c>
      <c r="M175" s="62"/>
      <c r="N175" s="62"/>
      <c r="O175" s="62"/>
      <c r="P175" s="62" t="s">
        <v>161</v>
      </c>
      <c r="Q175" s="62" t="s">
        <v>198</v>
      </c>
      <c r="R175" s="63"/>
      <c r="S175" s="63"/>
      <c r="T175" s="64">
        <v>180</v>
      </c>
      <c r="U175" s="65" t="s">
        <v>332</v>
      </c>
      <c r="V175" s="65" t="s">
        <v>333</v>
      </c>
      <c r="W175" s="57" t="s">
        <v>222</v>
      </c>
    </row>
    <row r="176" spans="2:23" s="27" customFormat="1" ht="23.25" customHeight="1" thickBot="1" x14ac:dyDescent="0.25">
      <c r="B176" s="9">
        <v>147</v>
      </c>
      <c r="C176" s="35"/>
      <c r="D176" s="11"/>
      <c r="E176" s="12"/>
      <c r="F176" s="32"/>
      <c r="G176" s="35"/>
      <c r="H176" s="14"/>
      <c r="I176" s="32"/>
      <c r="J176" s="33"/>
      <c r="K176" s="34"/>
      <c r="L176" s="16"/>
      <c r="M176" s="52"/>
      <c r="N176" s="52"/>
      <c r="O176" s="52"/>
      <c r="P176" s="52"/>
      <c r="Q176" s="52"/>
      <c r="R176" s="53"/>
      <c r="S176" s="53"/>
      <c r="T176" s="54"/>
      <c r="U176" s="55"/>
      <c r="V176" s="55"/>
      <c r="W176" s="56"/>
    </row>
    <row r="177" spans="2:23" s="27" customFormat="1" ht="23.25" customHeight="1" thickBot="1" x14ac:dyDescent="0.25">
      <c r="B177" s="9">
        <v>148</v>
      </c>
      <c r="C177" s="35"/>
      <c r="D177" s="11"/>
      <c r="E177" s="12"/>
      <c r="F177" s="32"/>
      <c r="G177" s="35"/>
      <c r="H177" s="14"/>
      <c r="I177" s="32"/>
      <c r="J177" s="33"/>
      <c r="K177" s="34"/>
      <c r="L177" s="16"/>
      <c r="M177" s="52"/>
      <c r="N177" s="52"/>
      <c r="O177" s="52"/>
      <c r="P177" s="52"/>
      <c r="Q177" s="52"/>
      <c r="R177" s="53"/>
      <c r="S177" s="53"/>
      <c r="T177" s="54"/>
      <c r="U177" s="55"/>
      <c r="V177" s="55"/>
      <c r="W177" s="56"/>
    </row>
    <row r="178" spans="2:23" s="27" customFormat="1" ht="23.25" customHeight="1" thickBot="1" x14ac:dyDescent="0.25">
      <c r="B178" s="9">
        <v>149</v>
      </c>
      <c r="C178" s="35"/>
      <c r="D178" s="11"/>
      <c r="E178" s="12"/>
      <c r="F178" s="32"/>
      <c r="G178" s="35"/>
      <c r="H178" s="14"/>
      <c r="I178" s="32"/>
      <c r="J178" s="33"/>
      <c r="K178" s="34"/>
      <c r="L178" s="16"/>
      <c r="M178" s="52"/>
      <c r="N178" s="52"/>
      <c r="O178" s="52"/>
      <c r="P178" s="52"/>
      <c r="Q178" s="52"/>
      <c r="R178" s="53"/>
      <c r="S178" s="53"/>
      <c r="T178" s="54"/>
      <c r="U178" s="55"/>
      <c r="V178" s="55"/>
      <c r="W178" s="56"/>
    </row>
    <row r="179" spans="2:23" s="27" customFormat="1" ht="23.25" customHeight="1" thickBot="1" x14ac:dyDescent="0.25">
      <c r="B179" s="9">
        <v>150</v>
      </c>
      <c r="C179" s="35"/>
      <c r="D179" s="11"/>
      <c r="E179" s="12"/>
      <c r="F179" s="32"/>
      <c r="G179" s="35"/>
      <c r="H179" s="14"/>
      <c r="I179" s="32"/>
      <c r="J179" s="33"/>
      <c r="K179" s="34"/>
      <c r="L179" s="16"/>
      <c r="M179" s="52"/>
      <c r="N179" s="52"/>
      <c r="O179" s="52"/>
      <c r="P179" s="52"/>
      <c r="Q179" s="52"/>
      <c r="R179" s="53"/>
      <c r="S179" s="53"/>
      <c r="T179" s="54"/>
      <c r="U179" s="55"/>
      <c r="V179" s="55"/>
      <c r="W179" s="47"/>
    </row>
    <row r="180" spans="2:23" s="27" customFormat="1" ht="23.25" customHeight="1" thickBot="1" x14ac:dyDescent="0.25">
      <c r="B180" s="9">
        <v>151</v>
      </c>
      <c r="C180" s="32"/>
      <c r="D180" s="11"/>
      <c r="E180" s="12"/>
      <c r="F180" s="32"/>
      <c r="G180" s="35"/>
      <c r="H180" s="14"/>
      <c r="I180" s="32"/>
      <c r="J180" s="33"/>
      <c r="K180" s="34"/>
      <c r="L180" s="16"/>
      <c r="M180" s="52"/>
      <c r="N180" s="52"/>
      <c r="O180" s="52"/>
      <c r="P180" s="52"/>
      <c r="Q180" s="52"/>
      <c r="R180" s="53"/>
      <c r="S180" s="53"/>
      <c r="T180" s="54"/>
      <c r="U180" s="55"/>
      <c r="V180" s="55"/>
      <c r="W180" s="48"/>
    </row>
    <row r="181" spans="2:23" s="27" customFormat="1" ht="23.25" customHeight="1" thickBot="1" x14ac:dyDescent="0.25">
      <c r="B181" s="9">
        <v>152</v>
      </c>
      <c r="C181" s="32"/>
      <c r="D181" s="11"/>
      <c r="E181" s="12"/>
      <c r="F181" s="32"/>
      <c r="G181" s="35"/>
      <c r="H181" s="14"/>
      <c r="I181" s="32"/>
      <c r="J181" s="33"/>
      <c r="K181" s="34"/>
      <c r="L181" s="16"/>
      <c r="M181" s="52"/>
      <c r="N181" s="52"/>
      <c r="O181" s="52"/>
      <c r="P181" s="52"/>
      <c r="Q181" s="52"/>
      <c r="R181" s="53"/>
      <c r="S181" s="53"/>
      <c r="T181" s="54"/>
      <c r="U181" s="55"/>
      <c r="V181" s="55"/>
      <c r="W181" s="48"/>
    </row>
    <row r="182" spans="2:23" s="27" customFormat="1" ht="13.5" thickBot="1" x14ac:dyDescent="0.25">
      <c r="B182" s="9">
        <v>153</v>
      </c>
      <c r="C182" s="35"/>
      <c r="D182" s="11"/>
      <c r="E182" s="12"/>
      <c r="F182" s="32"/>
      <c r="G182" s="35"/>
      <c r="H182" s="14"/>
      <c r="I182" s="32"/>
      <c r="J182" s="33"/>
      <c r="K182" s="34"/>
      <c r="L182" s="16"/>
      <c r="M182" s="52"/>
      <c r="N182" s="52"/>
      <c r="O182" s="52"/>
      <c r="P182" s="52"/>
      <c r="Q182" s="52"/>
      <c r="R182" s="53"/>
      <c r="S182" s="53"/>
      <c r="T182" s="54"/>
      <c r="U182" s="55"/>
      <c r="V182" s="55"/>
      <c r="W182" s="56"/>
    </row>
    <row r="183" spans="2:23" s="27" customFormat="1" ht="13.5" thickBot="1" x14ac:dyDescent="0.25">
      <c r="B183" s="9">
        <v>154</v>
      </c>
      <c r="C183" s="35"/>
      <c r="D183" s="11"/>
      <c r="E183" s="12"/>
      <c r="F183" s="32"/>
      <c r="G183" s="35"/>
      <c r="H183" s="14"/>
      <c r="I183" s="32"/>
      <c r="J183" s="33"/>
      <c r="K183" s="34"/>
      <c r="L183" s="16"/>
      <c r="M183" s="52"/>
      <c r="N183" s="52"/>
      <c r="O183" s="52"/>
      <c r="P183" s="52"/>
      <c r="Q183" s="52"/>
      <c r="R183" s="53"/>
      <c r="S183" s="53"/>
      <c r="T183" s="54"/>
      <c r="U183" s="55"/>
      <c r="V183" s="55"/>
      <c r="W183" s="56"/>
    </row>
    <row r="184" spans="2:23" ht="13.5" thickBot="1" x14ac:dyDescent="0.25">
      <c r="B184" s="9">
        <v>155</v>
      </c>
      <c r="C184" s="35"/>
      <c r="D184" s="11"/>
      <c r="E184" s="12"/>
      <c r="F184" s="32"/>
      <c r="G184" s="35"/>
      <c r="H184" s="14"/>
      <c r="I184" s="32"/>
      <c r="J184" s="33"/>
      <c r="K184" s="34"/>
      <c r="L184" s="16"/>
      <c r="M184" s="52"/>
      <c r="N184" s="52"/>
      <c r="O184" s="52"/>
      <c r="P184" s="52"/>
      <c r="Q184" s="52"/>
      <c r="R184" s="53"/>
      <c r="S184" s="53"/>
      <c r="T184" s="54"/>
      <c r="U184" s="55"/>
      <c r="V184" s="55"/>
      <c r="W184" s="56"/>
    </row>
    <row r="185" spans="2:23" ht="13.5" thickBot="1" x14ac:dyDescent="0.25">
      <c r="B185" s="9">
        <v>156</v>
      </c>
      <c r="C185" s="35"/>
      <c r="D185" s="11"/>
      <c r="E185" s="12"/>
      <c r="F185" s="32"/>
      <c r="G185" s="35"/>
      <c r="H185" s="14"/>
      <c r="I185" s="32"/>
      <c r="J185" s="33"/>
      <c r="K185" s="34"/>
      <c r="L185" s="16"/>
      <c r="M185" s="52"/>
      <c r="N185" s="52"/>
      <c r="O185" s="52"/>
      <c r="P185" s="52"/>
      <c r="Q185" s="52"/>
      <c r="R185" s="53"/>
      <c r="S185" s="53"/>
      <c r="T185" s="54"/>
      <c r="U185" s="55"/>
      <c r="V185" s="55"/>
      <c r="W185" s="47"/>
    </row>
    <row r="186" spans="2:23" ht="13.5" thickBot="1" x14ac:dyDescent="0.25">
      <c r="B186" s="9">
        <v>157</v>
      </c>
      <c r="C186" s="32"/>
      <c r="D186" s="11"/>
      <c r="E186" s="12"/>
      <c r="F186" s="32"/>
      <c r="G186" s="35"/>
      <c r="H186" s="14"/>
      <c r="I186" s="32"/>
      <c r="J186" s="33"/>
      <c r="K186" s="34"/>
      <c r="L186" s="16"/>
      <c r="M186" s="52"/>
      <c r="N186" s="52"/>
      <c r="O186" s="52"/>
      <c r="P186" s="52"/>
      <c r="Q186" s="52"/>
      <c r="R186" s="53"/>
      <c r="S186" s="53"/>
      <c r="T186" s="54"/>
      <c r="U186" s="55"/>
      <c r="V186" s="55"/>
      <c r="W186" s="48"/>
    </row>
    <row r="187" spans="2:23" x14ac:dyDescent="0.2">
      <c r="B187" s="9">
        <v>157</v>
      </c>
      <c r="C187" s="32"/>
      <c r="D187" s="11"/>
      <c r="E187" s="12"/>
      <c r="F187" s="32"/>
      <c r="G187" s="35"/>
      <c r="H187" s="14"/>
      <c r="I187" s="32"/>
      <c r="J187" s="33"/>
      <c r="K187" s="34"/>
      <c r="L187" s="16"/>
      <c r="M187" s="52"/>
      <c r="N187" s="52"/>
      <c r="O187" s="52"/>
      <c r="P187" s="52"/>
      <c r="Q187" s="52"/>
      <c r="R187" s="53"/>
      <c r="S187" s="53"/>
      <c r="T187" s="54"/>
      <c r="U187" s="55"/>
      <c r="V187" s="55"/>
      <c r="W187" s="48"/>
    </row>
    <row r="188" spans="2:23" ht="15" x14ac:dyDescent="0.2">
      <c r="I188" s="43"/>
      <c r="J188" s="36"/>
      <c r="K188" s="37"/>
      <c r="L188" s="37"/>
      <c r="M188" s="38"/>
      <c r="N188" s="38"/>
      <c r="O188" s="38"/>
      <c r="P188" s="38"/>
      <c r="Q188" s="38"/>
      <c r="R188" s="39"/>
      <c r="S188" s="39"/>
      <c r="T188" s="39"/>
      <c r="U188" s="39"/>
      <c r="V188" s="39"/>
      <c r="W188" s="48"/>
    </row>
    <row r="189" spans="2:23" ht="15" x14ac:dyDescent="0.2">
      <c r="J189" s="3"/>
      <c r="K189" s="37">
        <f>SUM(K18:K188)</f>
        <v>1412</v>
      </c>
      <c r="L189" s="37"/>
      <c r="M189" s="38"/>
      <c r="N189" s="38"/>
      <c r="O189" s="38"/>
      <c r="P189" s="38"/>
      <c r="Q189" s="38"/>
      <c r="R189" s="39"/>
      <c r="S189" s="39"/>
      <c r="T189" s="39"/>
      <c r="U189" s="39"/>
      <c r="V189" s="39"/>
      <c r="W189" s="49"/>
    </row>
    <row r="190" spans="2:23" ht="15" x14ac:dyDescent="0.2">
      <c r="J190" s="3"/>
      <c r="K190" s="37"/>
      <c r="L190" s="37"/>
      <c r="M190" s="38"/>
      <c r="N190" s="38"/>
      <c r="O190" s="38"/>
      <c r="P190" s="38"/>
      <c r="Q190" s="38"/>
      <c r="R190" s="39"/>
      <c r="S190" s="39"/>
      <c r="T190" s="39"/>
      <c r="U190" s="39"/>
      <c r="V190" s="39"/>
      <c r="W190" s="50"/>
    </row>
    <row r="191" spans="2:23" ht="15" x14ac:dyDescent="0.2">
      <c r="J191" s="3"/>
      <c r="K191" s="37"/>
      <c r="L191" s="37"/>
      <c r="M191" s="38"/>
      <c r="N191" s="38"/>
      <c r="O191" s="38"/>
      <c r="P191" s="38"/>
      <c r="Q191" s="38"/>
      <c r="R191" s="39"/>
      <c r="S191" s="39"/>
      <c r="T191" s="39"/>
      <c r="U191" s="39"/>
      <c r="V191" s="39"/>
      <c r="W191" s="49"/>
    </row>
    <row r="192" spans="2:23" ht="15" x14ac:dyDescent="0.2">
      <c r="J192" s="3"/>
      <c r="K192" s="37"/>
      <c r="L192" s="37"/>
      <c r="M192" s="38"/>
      <c r="N192" s="38"/>
      <c r="O192" s="38"/>
      <c r="P192" s="38"/>
      <c r="Q192" s="38"/>
      <c r="R192" s="39"/>
      <c r="S192" s="39"/>
      <c r="T192" s="39"/>
      <c r="U192" s="39"/>
      <c r="V192" s="39"/>
      <c r="W192" s="49"/>
    </row>
    <row r="193" spans="10:23" ht="15" x14ac:dyDescent="0.2">
      <c r="J193" s="3"/>
      <c r="K193" s="37"/>
      <c r="L193" s="37"/>
      <c r="M193" s="38"/>
      <c r="N193" s="38"/>
      <c r="O193" s="38"/>
      <c r="P193" s="38"/>
      <c r="Q193" s="38"/>
      <c r="R193" s="39"/>
      <c r="S193" s="39"/>
      <c r="T193" s="39"/>
      <c r="U193" s="39"/>
      <c r="V193" s="39"/>
      <c r="W193" s="49"/>
    </row>
    <row r="194" spans="10:23" ht="15" x14ac:dyDescent="0.2">
      <c r="J194" s="3"/>
      <c r="K194" s="40"/>
      <c r="L194" s="40"/>
      <c r="M194" s="38"/>
      <c r="N194" s="38"/>
      <c r="O194" s="38"/>
      <c r="P194" s="38"/>
      <c r="Q194" s="38"/>
      <c r="R194" s="39"/>
      <c r="S194" s="39"/>
      <c r="T194" s="39"/>
      <c r="U194" s="39"/>
      <c r="V194" s="39"/>
      <c r="W194" s="49"/>
    </row>
    <row r="195" spans="10:23" ht="15" x14ac:dyDescent="0.2">
      <c r="M195" s="38"/>
      <c r="N195" s="38"/>
      <c r="O195" s="38"/>
      <c r="P195" s="38"/>
      <c r="Q195" s="38"/>
      <c r="R195" s="39"/>
      <c r="S195" s="39"/>
      <c r="T195" s="39"/>
      <c r="U195" s="39"/>
      <c r="V195" s="39"/>
    </row>
    <row r="196" spans="10:23" ht="15" x14ac:dyDescent="0.2">
      <c r="M196" s="38"/>
      <c r="N196" s="38"/>
      <c r="O196" s="38"/>
      <c r="P196" s="38"/>
      <c r="Q196" s="38"/>
      <c r="R196" s="39"/>
      <c r="S196" s="39"/>
      <c r="T196" s="39"/>
      <c r="U196" s="39"/>
      <c r="V196" s="39"/>
    </row>
    <row r="197" spans="10:23" ht="15" x14ac:dyDescent="0.2">
      <c r="M197" s="38"/>
      <c r="N197" s="38"/>
      <c r="O197" s="38"/>
      <c r="P197" s="38"/>
      <c r="Q197" s="38"/>
      <c r="R197" s="39"/>
      <c r="S197" s="39"/>
      <c r="T197" s="39"/>
      <c r="U197" s="39"/>
      <c r="V197" s="39"/>
    </row>
    <row r="198" spans="10:23" ht="15" x14ac:dyDescent="0.2">
      <c r="M198" s="38"/>
      <c r="N198" s="38"/>
      <c r="O198" s="38"/>
      <c r="P198" s="38"/>
      <c r="Q198" s="38"/>
      <c r="R198" s="39"/>
      <c r="S198" s="39"/>
      <c r="T198" s="39"/>
      <c r="U198" s="39"/>
      <c r="V198" s="39"/>
    </row>
    <row r="199" spans="10:23" ht="15" x14ac:dyDescent="0.2">
      <c r="M199" s="38"/>
      <c r="N199" s="38"/>
      <c r="O199" s="38"/>
      <c r="P199" s="38"/>
      <c r="Q199" s="38"/>
      <c r="R199" s="39"/>
      <c r="S199" s="39"/>
      <c r="T199" s="39"/>
      <c r="U199" s="39"/>
      <c r="V199" s="39"/>
    </row>
    <row r="200" spans="10:23" ht="15" x14ac:dyDescent="0.2">
      <c r="M200" s="38"/>
      <c r="N200" s="38"/>
      <c r="O200" s="38"/>
      <c r="P200" s="38"/>
      <c r="Q200" s="38"/>
      <c r="R200" s="39"/>
      <c r="S200" s="39"/>
      <c r="T200" s="39"/>
      <c r="U200" s="39"/>
      <c r="V200" s="39"/>
    </row>
    <row r="201" spans="10:23" ht="15" x14ac:dyDescent="0.2">
      <c r="M201" s="38"/>
      <c r="N201" s="38"/>
      <c r="O201" s="38"/>
      <c r="P201" s="38"/>
      <c r="Q201" s="38"/>
      <c r="R201" s="39"/>
      <c r="S201" s="39"/>
      <c r="T201" s="39"/>
      <c r="U201" s="39"/>
      <c r="V201" s="39"/>
    </row>
    <row r="202" spans="10:23" ht="15" x14ac:dyDescent="0.2">
      <c r="M202" s="38"/>
      <c r="N202" s="38"/>
      <c r="O202" s="38"/>
      <c r="P202" s="38"/>
      <c r="Q202" s="38"/>
      <c r="R202" s="39"/>
      <c r="S202" s="39"/>
      <c r="T202" s="39"/>
      <c r="U202" s="39"/>
      <c r="V202" s="39"/>
    </row>
    <row r="203" spans="10:23" ht="15" x14ac:dyDescent="0.2">
      <c r="M203" s="38"/>
      <c r="N203" s="38"/>
      <c r="O203" s="38"/>
      <c r="P203" s="38"/>
      <c r="Q203" s="38"/>
      <c r="R203" s="39"/>
      <c r="S203" s="39"/>
      <c r="T203" s="39"/>
      <c r="U203" s="39"/>
      <c r="V203" s="39"/>
    </row>
    <row r="204" spans="10:23" ht="15" x14ac:dyDescent="0.2">
      <c r="M204" s="38"/>
      <c r="N204" s="38"/>
      <c r="O204" s="38"/>
      <c r="P204" s="38"/>
      <c r="Q204" s="38"/>
      <c r="R204" s="39"/>
      <c r="S204" s="39"/>
      <c r="T204" s="39"/>
      <c r="U204" s="39"/>
      <c r="V204" s="39"/>
    </row>
    <row r="205" spans="10:23" ht="15" x14ac:dyDescent="0.2">
      <c r="M205" s="38"/>
      <c r="N205" s="38"/>
      <c r="O205" s="38"/>
      <c r="P205" s="38"/>
      <c r="Q205" s="38"/>
      <c r="R205" s="39"/>
      <c r="S205" s="39"/>
      <c r="T205" s="39"/>
      <c r="U205" s="39"/>
      <c r="V205" s="39"/>
    </row>
    <row r="206" spans="10:23" ht="15" x14ac:dyDescent="0.2">
      <c r="M206" s="38"/>
      <c r="N206" s="38"/>
      <c r="O206" s="38"/>
      <c r="P206" s="38"/>
      <c r="Q206" s="38"/>
      <c r="R206" s="39"/>
      <c r="S206" s="39"/>
      <c r="T206" s="39"/>
      <c r="U206" s="39"/>
      <c r="V206" s="39"/>
    </row>
    <row r="207" spans="10:23" ht="15" x14ac:dyDescent="0.2">
      <c r="M207" s="38"/>
      <c r="N207" s="38"/>
      <c r="O207" s="38"/>
      <c r="P207" s="38"/>
      <c r="Q207" s="38"/>
      <c r="R207" s="39"/>
      <c r="S207" s="39"/>
      <c r="T207" s="39"/>
      <c r="U207" s="39"/>
      <c r="V207" s="39"/>
    </row>
    <row r="208" spans="10:23" ht="15" x14ac:dyDescent="0.2">
      <c r="M208" s="38"/>
      <c r="N208" s="38"/>
      <c r="O208" s="38"/>
      <c r="P208" s="38"/>
      <c r="Q208" s="38"/>
      <c r="R208" s="39"/>
      <c r="S208" s="39"/>
      <c r="T208" s="39"/>
      <c r="U208" s="39"/>
      <c r="V208" s="39"/>
    </row>
    <row r="209" spans="13:22" ht="15" x14ac:dyDescent="0.2">
      <c r="M209" s="38"/>
      <c r="N209" s="38"/>
      <c r="O209" s="38"/>
      <c r="P209" s="38"/>
      <c r="Q209" s="38"/>
      <c r="R209" s="39"/>
      <c r="S209" s="39"/>
      <c r="T209" s="39"/>
      <c r="U209" s="39"/>
      <c r="V209" s="39"/>
    </row>
    <row r="210" spans="13:22" ht="15" x14ac:dyDescent="0.2">
      <c r="M210" s="38"/>
      <c r="N210" s="38"/>
      <c r="O210" s="38"/>
      <c r="P210" s="38"/>
      <c r="Q210" s="38"/>
      <c r="R210" s="39"/>
      <c r="S210" s="39"/>
      <c r="T210" s="39"/>
      <c r="U210" s="39"/>
      <c r="V210" s="39"/>
    </row>
    <row r="211" spans="13:22" ht="15" x14ac:dyDescent="0.2">
      <c r="M211" s="38"/>
      <c r="N211" s="38"/>
      <c r="O211" s="38"/>
      <c r="P211" s="38"/>
      <c r="Q211" s="38"/>
      <c r="R211" s="39"/>
      <c r="S211" s="39"/>
      <c r="T211" s="39"/>
      <c r="U211" s="39"/>
      <c r="V211" s="39"/>
    </row>
    <row r="212" spans="13:22" ht="15" x14ac:dyDescent="0.2">
      <c r="M212" s="38"/>
      <c r="N212" s="38"/>
      <c r="O212" s="38"/>
      <c r="P212" s="38"/>
      <c r="Q212" s="38"/>
      <c r="R212" s="39"/>
      <c r="S212" s="39"/>
      <c r="T212" s="39"/>
      <c r="U212" s="39"/>
      <c r="V212" s="39"/>
    </row>
    <row r="213" spans="13:22" ht="15" x14ac:dyDescent="0.2">
      <c r="M213" s="38"/>
      <c r="N213" s="38"/>
      <c r="O213" s="38"/>
      <c r="P213" s="38"/>
      <c r="Q213" s="38"/>
      <c r="R213" s="39"/>
      <c r="S213" s="39"/>
      <c r="T213" s="39"/>
      <c r="U213" s="39"/>
      <c r="V213" s="39"/>
    </row>
    <row r="214" spans="13:22" ht="15" x14ac:dyDescent="0.2">
      <c r="M214" s="38"/>
      <c r="N214" s="38"/>
      <c r="O214" s="38"/>
      <c r="P214" s="38"/>
      <c r="Q214" s="38"/>
      <c r="R214" s="39"/>
      <c r="S214" s="39"/>
      <c r="T214" s="39"/>
      <c r="U214" s="39"/>
      <c r="V214" s="39"/>
    </row>
    <row r="215" spans="13:22" ht="15" x14ac:dyDescent="0.2">
      <c r="M215" s="38"/>
      <c r="N215" s="38"/>
      <c r="O215" s="38"/>
      <c r="P215" s="38"/>
      <c r="Q215" s="38"/>
      <c r="R215" s="39"/>
      <c r="S215" s="39"/>
      <c r="T215" s="39"/>
      <c r="U215" s="39"/>
      <c r="V215" s="39"/>
    </row>
    <row r="216" spans="13:22" ht="15" x14ac:dyDescent="0.2">
      <c r="M216" s="38"/>
      <c r="N216" s="38"/>
      <c r="O216" s="38"/>
      <c r="P216" s="38"/>
      <c r="Q216" s="38"/>
      <c r="R216" s="39"/>
      <c r="S216" s="39"/>
      <c r="T216" s="39"/>
      <c r="U216" s="39"/>
      <c r="V216" s="39"/>
    </row>
    <row r="217" spans="13:22" ht="15" x14ac:dyDescent="0.2">
      <c r="M217" s="38"/>
      <c r="N217" s="38"/>
      <c r="O217" s="38"/>
      <c r="P217" s="38"/>
      <c r="Q217" s="38"/>
      <c r="R217" s="39"/>
      <c r="S217" s="39"/>
      <c r="T217" s="39"/>
      <c r="U217" s="39"/>
      <c r="V217" s="39"/>
    </row>
    <row r="218" spans="13:22" ht="15" x14ac:dyDescent="0.2">
      <c r="M218" s="38"/>
      <c r="N218" s="38"/>
      <c r="O218" s="38"/>
      <c r="P218" s="38"/>
      <c r="Q218" s="38"/>
      <c r="R218" s="39"/>
      <c r="S218" s="39"/>
      <c r="T218" s="39"/>
      <c r="U218" s="39"/>
      <c r="V218" s="39"/>
    </row>
    <row r="219" spans="13:22" ht="15" x14ac:dyDescent="0.2">
      <c r="M219" s="38"/>
      <c r="N219" s="38"/>
      <c r="O219" s="38"/>
      <c r="P219" s="38"/>
      <c r="Q219" s="38"/>
      <c r="R219" s="39"/>
      <c r="S219" s="39"/>
      <c r="T219" s="39"/>
      <c r="U219" s="39"/>
      <c r="V219" s="39"/>
    </row>
    <row r="220" spans="13:22" ht="15" x14ac:dyDescent="0.2">
      <c r="M220" s="38"/>
      <c r="N220" s="38"/>
      <c r="O220" s="38"/>
      <c r="P220" s="38"/>
      <c r="Q220" s="38"/>
      <c r="R220" s="39"/>
      <c r="S220" s="39"/>
      <c r="T220" s="39"/>
      <c r="U220" s="39"/>
      <c r="V220" s="39"/>
    </row>
    <row r="221" spans="13:22" ht="15" x14ac:dyDescent="0.2">
      <c r="M221" s="38"/>
      <c r="N221" s="38"/>
      <c r="O221" s="38"/>
      <c r="P221" s="38"/>
      <c r="Q221" s="38"/>
      <c r="R221" s="39"/>
      <c r="S221" s="39"/>
      <c r="T221" s="39"/>
      <c r="U221" s="39"/>
      <c r="V221" s="39"/>
    </row>
    <row r="222" spans="13:22" ht="15" x14ac:dyDescent="0.2">
      <c r="M222" s="38"/>
      <c r="N222" s="38"/>
      <c r="O222" s="38"/>
      <c r="P222" s="38"/>
      <c r="Q222" s="38"/>
      <c r="R222" s="39"/>
      <c r="S222" s="39"/>
      <c r="T222" s="39"/>
      <c r="U222" s="39"/>
      <c r="V222" s="39"/>
    </row>
    <row r="223" spans="13:22" ht="15" x14ac:dyDescent="0.2">
      <c r="M223" s="38"/>
      <c r="N223" s="38"/>
      <c r="O223" s="38"/>
      <c r="P223" s="38"/>
      <c r="Q223" s="38"/>
      <c r="R223" s="39"/>
      <c r="S223" s="39"/>
      <c r="T223" s="39"/>
      <c r="U223" s="39"/>
      <c r="V223" s="39"/>
    </row>
    <row r="224" spans="13:22" ht="15" x14ac:dyDescent="0.2">
      <c r="M224" s="38"/>
      <c r="N224" s="38"/>
      <c r="O224" s="38"/>
      <c r="P224" s="38"/>
      <c r="Q224" s="38"/>
      <c r="R224" s="39"/>
      <c r="S224" s="39"/>
      <c r="T224" s="39"/>
      <c r="U224" s="39"/>
      <c r="V224" s="39"/>
    </row>
    <row r="225" spans="13:22" ht="15" x14ac:dyDescent="0.2">
      <c r="M225" s="38"/>
      <c r="N225" s="38"/>
      <c r="O225" s="38"/>
      <c r="P225" s="38"/>
      <c r="Q225" s="38"/>
      <c r="R225" s="39"/>
      <c r="S225" s="39"/>
      <c r="T225" s="39"/>
      <c r="U225" s="39"/>
      <c r="V225" s="39"/>
    </row>
    <row r="226" spans="13:22" ht="15" x14ac:dyDescent="0.2">
      <c r="M226" s="38"/>
      <c r="N226" s="38"/>
      <c r="O226" s="38"/>
      <c r="P226" s="38"/>
      <c r="Q226" s="38"/>
      <c r="R226" s="39"/>
      <c r="S226" s="39"/>
      <c r="T226" s="39"/>
      <c r="U226" s="39"/>
      <c r="V226" s="39"/>
    </row>
    <row r="227" spans="13:22" ht="15" x14ac:dyDescent="0.2">
      <c r="M227" s="38"/>
      <c r="N227" s="38"/>
      <c r="O227" s="38"/>
      <c r="P227" s="38"/>
      <c r="Q227" s="38"/>
      <c r="R227" s="39"/>
      <c r="S227" s="39"/>
      <c r="T227" s="39"/>
      <c r="U227" s="39"/>
      <c r="V227" s="39"/>
    </row>
    <row r="228" spans="13:22" ht="15" x14ac:dyDescent="0.2">
      <c r="M228" s="38"/>
      <c r="N228" s="38"/>
      <c r="O228" s="38"/>
      <c r="P228" s="38"/>
      <c r="Q228" s="38"/>
      <c r="R228" s="39"/>
      <c r="S228" s="39"/>
      <c r="T228" s="39"/>
      <c r="U228" s="39"/>
      <c r="V228" s="39"/>
    </row>
    <row r="229" spans="13:22" ht="15" x14ac:dyDescent="0.2">
      <c r="M229" s="38"/>
      <c r="N229" s="38"/>
      <c r="O229" s="38"/>
      <c r="P229" s="38"/>
      <c r="Q229" s="38"/>
      <c r="R229" s="39"/>
      <c r="S229" s="39"/>
      <c r="T229" s="39"/>
      <c r="U229" s="39"/>
      <c r="V229" s="39"/>
    </row>
    <row r="230" spans="13:22" ht="15" x14ac:dyDescent="0.2">
      <c r="M230" s="38"/>
      <c r="N230" s="38"/>
      <c r="O230" s="38"/>
      <c r="P230" s="38"/>
      <c r="Q230" s="38"/>
      <c r="R230" s="39"/>
      <c r="S230" s="39"/>
      <c r="T230" s="39"/>
      <c r="U230" s="39"/>
      <c r="V230" s="39"/>
    </row>
    <row r="231" spans="13:22" ht="15" x14ac:dyDescent="0.2">
      <c r="M231" s="38"/>
      <c r="N231" s="38"/>
      <c r="O231" s="38"/>
      <c r="P231" s="38"/>
      <c r="Q231" s="38"/>
      <c r="R231" s="39"/>
      <c r="S231" s="39"/>
      <c r="T231" s="39"/>
      <c r="U231" s="39"/>
      <c r="V231" s="39"/>
    </row>
    <row r="232" spans="13:22" ht="15" x14ac:dyDescent="0.2">
      <c r="M232" s="38"/>
      <c r="N232" s="38"/>
      <c r="O232" s="38"/>
      <c r="P232" s="38"/>
      <c r="Q232" s="38"/>
      <c r="R232" s="39"/>
      <c r="S232" s="39"/>
      <c r="T232" s="39"/>
      <c r="U232" s="39"/>
      <c r="V232" s="39"/>
    </row>
    <row r="233" spans="13:22" ht="15" x14ac:dyDescent="0.2">
      <c r="M233" s="38"/>
      <c r="N233" s="38"/>
      <c r="O233" s="38"/>
      <c r="P233" s="38"/>
      <c r="Q233" s="38"/>
      <c r="R233" s="39"/>
      <c r="S233" s="39"/>
      <c r="T233" s="39"/>
      <c r="U233" s="39"/>
      <c r="V233" s="39"/>
    </row>
    <row r="234" spans="13:22" ht="15" x14ac:dyDescent="0.2">
      <c r="M234" s="38"/>
      <c r="N234" s="38"/>
      <c r="O234" s="38"/>
      <c r="P234" s="38"/>
      <c r="Q234" s="38"/>
      <c r="R234" s="39"/>
      <c r="S234" s="39"/>
      <c r="T234" s="39"/>
      <c r="U234" s="39"/>
      <c r="V234" s="39"/>
    </row>
    <row r="235" spans="13:22" ht="15" x14ac:dyDescent="0.2">
      <c r="M235" s="38"/>
      <c r="N235" s="38"/>
      <c r="O235" s="38"/>
      <c r="P235" s="38"/>
      <c r="Q235" s="38"/>
      <c r="R235" s="39"/>
      <c r="S235" s="39"/>
      <c r="T235" s="39"/>
      <c r="U235" s="39"/>
      <c r="V235" s="39"/>
    </row>
    <row r="236" spans="13:22" ht="15" x14ac:dyDescent="0.2">
      <c r="M236" s="38"/>
      <c r="N236" s="38"/>
      <c r="O236" s="38"/>
      <c r="P236" s="38"/>
      <c r="Q236" s="38"/>
      <c r="R236" s="39"/>
      <c r="S236" s="39"/>
      <c r="T236" s="39"/>
      <c r="U236" s="39"/>
      <c r="V236" s="39"/>
    </row>
    <row r="237" spans="13:22" ht="15" x14ac:dyDescent="0.2">
      <c r="M237" s="38"/>
      <c r="N237" s="38"/>
      <c r="O237" s="38"/>
      <c r="P237" s="38"/>
      <c r="Q237" s="38"/>
      <c r="R237" s="39"/>
      <c r="S237" s="39"/>
      <c r="T237" s="39"/>
      <c r="U237" s="39"/>
      <c r="V237" s="39"/>
    </row>
    <row r="238" spans="13:22" ht="15" x14ac:dyDescent="0.2">
      <c r="M238" s="38"/>
      <c r="N238" s="38"/>
      <c r="O238" s="38"/>
      <c r="P238" s="38"/>
      <c r="Q238" s="38"/>
      <c r="R238" s="39"/>
      <c r="S238" s="39"/>
      <c r="T238" s="39"/>
      <c r="U238" s="39"/>
      <c r="V238" s="39"/>
    </row>
    <row r="239" spans="13:22" ht="15" x14ac:dyDescent="0.2">
      <c r="M239" s="38"/>
      <c r="N239" s="38"/>
      <c r="O239" s="38"/>
      <c r="P239" s="38"/>
      <c r="Q239" s="38"/>
      <c r="R239" s="39"/>
      <c r="S239" s="39"/>
      <c r="T239" s="39"/>
      <c r="U239" s="39"/>
      <c r="V239" s="39"/>
    </row>
    <row r="240" spans="13:22" ht="15" x14ac:dyDescent="0.2">
      <c r="M240" s="38"/>
      <c r="N240" s="38"/>
      <c r="O240" s="38"/>
      <c r="P240" s="38"/>
      <c r="Q240" s="38"/>
      <c r="R240" s="39"/>
      <c r="S240" s="39"/>
      <c r="T240" s="39"/>
      <c r="U240" s="39"/>
      <c r="V240" s="39"/>
    </row>
  </sheetData>
  <autoFilter ref="B15:W186" xr:uid="{00000000-0009-0000-0000-000005000000}"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sortState xmlns:xlrd2="http://schemas.microsoft.com/office/spreadsheetml/2017/richdata2" ref="B20:W187">
      <sortCondition ref="W15:W186"/>
    </sortState>
  </autoFilter>
  <mergeCells count="22">
    <mergeCell ref="R16:R17"/>
    <mergeCell ref="M16:M17"/>
    <mergeCell ref="N16:N17"/>
    <mergeCell ref="O16:O17"/>
    <mergeCell ref="P16:P17"/>
    <mergeCell ref="Q16:Q17"/>
    <mergeCell ref="E13:W13"/>
    <mergeCell ref="E14:W14"/>
    <mergeCell ref="B15:B17"/>
    <mergeCell ref="C15:C17"/>
    <mergeCell ref="D15:D17"/>
    <mergeCell ref="E15:E17"/>
    <mergeCell ref="F15:F17"/>
    <mergeCell ref="G15:G17"/>
    <mergeCell ref="H15:H17"/>
    <mergeCell ref="I15:I17"/>
    <mergeCell ref="S16:S17"/>
    <mergeCell ref="W16:W17"/>
    <mergeCell ref="J15:J17"/>
    <mergeCell ref="K15:K17"/>
    <mergeCell ref="L15:L17"/>
    <mergeCell ref="M15:S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V240"/>
  <sheetViews>
    <sheetView topLeftCell="I67" zoomScale="85" zoomScaleNormal="85" workbookViewId="0">
      <selection activeCell="B1" sqref="B1:B59"/>
    </sheetView>
  </sheetViews>
  <sheetFormatPr baseColWidth="10" defaultColWidth="11.42578125" defaultRowHeight="12.75" x14ac:dyDescent="0.2"/>
  <cols>
    <col min="1" max="1" width="20.42578125" style="3" customWidth="1"/>
    <col min="2" max="2" width="13.140625" style="1" bestFit="1" customWidth="1"/>
    <col min="3" max="3" width="10.5703125" style="1" hidden="1" customWidth="1"/>
    <col min="4" max="4" width="13.140625" style="1" hidden="1" customWidth="1"/>
    <col min="5" max="5" width="7.28515625" style="1" hidden="1" customWidth="1"/>
    <col min="6" max="7" width="10.5703125" style="2" hidden="1" customWidth="1"/>
    <col min="8" max="8" width="15.7109375" style="1" bestFit="1" customWidth="1"/>
    <col min="9" max="9" width="39.140625" style="2" bestFit="1" customWidth="1"/>
    <col min="10" max="11" width="7.28515625" style="1" customWidth="1"/>
    <col min="12" max="13" width="5.42578125" style="1" customWidth="1"/>
    <col min="14" max="14" width="4.7109375" style="1" customWidth="1"/>
    <col min="15" max="15" width="5.28515625" style="1" customWidth="1"/>
    <col min="16" max="16" width="5.140625" style="1" customWidth="1"/>
    <col min="17" max="17" width="5.7109375" style="1" customWidth="1"/>
    <col min="18" max="18" width="7.85546875" style="1" customWidth="1"/>
    <col min="19" max="19" width="8.85546875" style="1" customWidth="1"/>
    <col min="20" max="20" width="30.5703125" style="1" customWidth="1"/>
    <col min="21" max="21" width="31.5703125" style="1" customWidth="1"/>
    <col min="22" max="22" width="70.42578125" style="3" bestFit="1" customWidth="1"/>
    <col min="23" max="16384" width="11.42578125" style="3"/>
  </cols>
  <sheetData>
    <row r="1" spans="2:22" ht="12.75" customHeight="1" x14ac:dyDescent="0.2">
      <c r="V1" s="45" t="s">
        <v>331</v>
      </c>
    </row>
    <row r="2" spans="2:22" x14ac:dyDescent="0.2">
      <c r="V2" s="46">
        <v>1</v>
      </c>
    </row>
    <row r="3" spans="2:22" ht="15" x14ac:dyDescent="0.25">
      <c r="D3"/>
      <c r="V3" s="46">
        <v>2</v>
      </c>
    </row>
    <row r="4" spans="2:22" x14ac:dyDescent="0.2">
      <c r="V4" s="46">
        <v>3</v>
      </c>
    </row>
    <row r="5" spans="2:22" x14ac:dyDescent="0.2">
      <c r="V5" s="46">
        <v>4</v>
      </c>
    </row>
    <row r="6" spans="2:22" x14ac:dyDescent="0.2">
      <c r="V6" s="46">
        <v>5</v>
      </c>
    </row>
    <row r="7" spans="2:22" x14ac:dyDescent="0.2">
      <c r="V7" s="46">
        <v>6</v>
      </c>
    </row>
    <row r="8" spans="2:22" x14ac:dyDescent="0.2">
      <c r="V8" s="46">
        <v>7</v>
      </c>
    </row>
    <row r="9" spans="2:22" x14ac:dyDescent="0.2">
      <c r="V9" s="46">
        <v>8</v>
      </c>
    </row>
    <row r="10" spans="2:22" x14ac:dyDescent="0.2">
      <c r="V10" s="46">
        <v>9</v>
      </c>
    </row>
    <row r="11" spans="2:22" x14ac:dyDescent="0.2">
      <c r="V11" s="46">
        <v>10</v>
      </c>
    </row>
    <row r="13" spans="2:22" x14ac:dyDescent="0.2">
      <c r="D13" s="348"/>
      <c r="E13" s="348"/>
      <c r="F13" s="348"/>
      <c r="G13" s="348"/>
      <c r="H13" s="348"/>
      <c r="I13" s="348"/>
      <c r="J13" s="348"/>
      <c r="K13" s="348"/>
      <c r="L13" s="348"/>
      <c r="M13" s="348"/>
      <c r="N13" s="348"/>
      <c r="O13" s="348"/>
      <c r="P13" s="348"/>
      <c r="Q13" s="348"/>
      <c r="R13" s="348"/>
      <c r="S13" s="348"/>
      <c r="T13" s="348"/>
      <c r="U13" s="348"/>
      <c r="V13" s="348"/>
    </row>
    <row r="14" spans="2:22" ht="13.5" thickBot="1" x14ac:dyDescent="0.25">
      <c r="D14" s="348"/>
      <c r="E14" s="348"/>
      <c r="F14" s="348"/>
      <c r="G14" s="348"/>
      <c r="H14" s="348"/>
      <c r="I14" s="348"/>
      <c r="J14" s="348"/>
      <c r="K14" s="348"/>
      <c r="L14" s="348"/>
      <c r="M14" s="348"/>
      <c r="N14" s="348"/>
      <c r="O14" s="348"/>
      <c r="P14" s="348"/>
      <c r="Q14" s="348"/>
      <c r="R14" s="348"/>
      <c r="S14" s="348"/>
      <c r="T14" s="348"/>
      <c r="U14" s="348"/>
      <c r="V14" s="348"/>
    </row>
    <row r="15" spans="2:22" ht="32.450000000000003" customHeight="1" x14ac:dyDescent="0.4">
      <c r="B15" s="408" t="s">
        <v>2</v>
      </c>
      <c r="C15" s="336" t="s">
        <v>3</v>
      </c>
      <c r="D15" s="339" t="s">
        <v>4</v>
      </c>
      <c r="E15" s="339" t="s">
        <v>5</v>
      </c>
      <c r="F15" s="339" t="s">
        <v>6</v>
      </c>
      <c r="G15" s="339" t="s">
        <v>7</v>
      </c>
      <c r="H15" s="339" t="s">
        <v>8</v>
      </c>
      <c r="I15" s="352" t="s">
        <v>9</v>
      </c>
      <c r="J15" s="355" t="s">
        <v>11</v>
      </c>
      <c r="K15" s="358" t="s">
        <v>12</v>
      </c>
      <c r="L15" s="361" t="s">
        <v>13</v>
      </c>
      <c r="M15" s="362"/>
      <c r="N15" s="362"/>
      <c r="O15" s="362"/>
      <c r="P15" s="362"/>
      <c r="Q15" s="362"/>
      <c r="R15" s="363"/>
      <c r="S15" s="4"/>
      <c r="T15" s="4"/>
      <c r="U15" s="4"/>
      <c r="V15" s="37"/>
    </row>
    <row r="16" spans="2:22" s="6" customFormat="1" ht="27.75" customHeight="1" x14ac:dyDescent="0.2">
      <c r="B16" s="409"/>
      <c r="C16" s="337"/>
      <c r="D16" s="340"/>
      <c r="E16" s="340"/>
      <c r="F16" s="340"/>
      <c r="G16" s="340"/>
      <c r="H16" s="340"/>
      <c r="I16" s="353"/>
      <c r="J16" s="356"/>
      <c r="K16" s="359"/>
      <c r="L16" s="364" t="s">
        <v>15</v>
      </c>
      <c r="M16" s="330" t="s">
        <v>16</v>
      </c>
      <c r="N16" s="330" t="s">
        <v>17</v>
      </c>
      <c r="O16" s="330" t="s">
        <v>18</v>
      </c>
      <c r="P16" s="330" t="s">
        <v>19</v>
      </c>
      <c r="Q16" s="330" t="s">
        <v>20</v>
      </c>
      <c r="R16" s="349" t="s">
        <v>21</v>
      </c>
      <c r="S16" s="5"/>
      <c r="T16" s="5"/>
      <c r="U16" s="5"/>
      <c r="V16" s="351" t="s">
        <v>22</v>
      </c>
    </row>
    <row r="17" spans="2:22" s="8" customFormat="1" ht="67.150000000000006" customHeight="1" x14ac:dyDescent="0.2">
      <c r="B17" s="409"/>
      <c r="C17" s="338"/>
      <c r="D17" s="340"/>
      <c r="E17" s="340"/>
      <c r="F17" s="340"/>
      <c r="G17" s="340"/>
      <c r="H17" s="340"/>
      <c r="I17" s="354"/>
      <c r="J17" s="357"/>
      <c r="K17" s="360"/>
      <c r="L17" s="357"/>
      <c r="M17" s="331"/>
      <c r="N17" s="331"/>
      <c r="O17" s="331"/>
      <c r="P17" s="331"/>
      <c r="Q17" s="331"/>
      <c r="R17" s="350"/>
      <c r="S17" s="7" t="s">
        <v>23</v>
      </c>
      <c r="T17" s="7" t="s">
        <v>24</v>
      </c>
      <c r="U17" s="7" t="s">
        <v>25</v>
      </c>
      <c r="V17" s="351"/>
    </row>
    <row r="18" spans="2:22" s="20" customFormat="1" ht="23.25" customHeight="1" x14ac:dyDescent="0.2">
      <c r="B18" s="10">
        <v>312</v>
      </c>
      <c r="C18" s="11" t="s">
        <v>26</v>
      </c>
      <c r="D18" s="12">
        <v>31</v>
      </c>
      <c r="E18" s="10">
        <v>1</v>
      </c>
      <c r="F18" s="13" t="s">
        <v>27</v>
      </c>
      <c r="G18" s="14">
        <v>2015</v>
      </c>
      <c r="H18" s="10" t="s">
        <v>28</v>
      </c>
      <c r="I18" s="15" t="s">
        <v>29</v>
      </c>
      <c r="J18" s="16">
        <v>4</v>
      </c>
      <c r="K18" s="16">
        <f>SUM(J18*20)</f>
        <v>80</v>
      </c>
      <c r="L18" s="17" t="s">
        <v>60</v>
      </c>
      <c r="M18" s="17"/>
      <c r="N18" s="17"/>
      <c r="O18" s="17"/>
      <c r="P18" s="17" t="s">
        <v>57</v>
      </c>
      <c r="Q18" s="18"/>
      <c r="R18" s="18"/>
      <c r="S18" s="44">
        <v>160</v>
      </c>
      <c r="T18" s="19" t="s">
        <v>332</v>
      </c>
      <c r="U18" s="19" t="s">
        <v>333</v>
      </c>
      <c r="V18" s="51" t="s">
        <v>34</v>
      </c>
    </row>
    <row r="19" spans="2:22" s="20" customFormat="1" ht="23.25" customHeight="1" x14ac:dyDescent="0.2">
      <c r="B19" s="42">
        <v>631</v>
      </c>
      <c r="C19" s="11" t="s">
        <v>26</v>
      </c>
      <c r="D19" s="12">
        <v>31</v>
      </c>
      <c r="E19" s="10">
        <v>1</v>
      </c>
      <c r="F19" s="13" t="s">
        <v>27</v>
      </c>
      <c r="G19" s="14">
        <v>2015</v>
      </c>
      <c r="H19" s="10" t="s">
        <v>35</v>
      </c>
      <c r="I19" s="15" t="s">
        <v>36</v>
      </c>
      <c r="J19" s="22">
        <v>7</v>
      </c>
      <c r="K19" s="16">
        <f t="shared" ref="K19:K82" si="0">SUM(J19*20)</f>
        <v>140</v>
      </c>
      <c r="L19" s="17" t="s">
        <v>37</v>
      </c>
      <c r="M19" s="17" t="s">
        <v>60</v>
      </c>
      <c r="N19" s="17" t="s">
        <v>69</v>
      </c>
      <c r="O19" s="17"/>
      <c r="P19" s="17"/>
      <c r="Q19" s="18"/>
      <c r="R19" s="18"/>
      <c r="S19" s="44">
        <v>160</v>
      </c>
      <c r="T19" s="19" t="s">
        <v>332</v>
      </c>
      <c r="U19" s="19" t="s">
        <v>333</v>
      </c>
      <c r="V19" s="51" t="s">
        <v>63</v>
      </c>
    </row>
    <row r="20" spans="2:22" s="20" customFormat="1" ht="23.25" customHeight="1" x14ac:dyDescent="0.2">
      <c r="B20" s="21">
        <v>10</v>
      </c>
      <c r="C20" s="11" t="s">
        <v>26</v>
      </c>
      <c r="D20" s="12">
        <v>31</v>
      </c>
      <c r="E20" s="10">
        <v>1</v>
      </c>
      <c r="F20" s="13" t="s">
        <v>27</v>
      </c>
      <c r="G20" s="14">
        <v>2015</v>
      </c>
      <c r="H20" s="10" t="s">
        <v>41</v>
      </c>
      <c r="I20" s="15" t="s">
        <v>42</v>
      </c>
      <c r="J20" s="22">
        <v>3</v>
      </c>
      <c r="K20" s="16">
        <f t="shared" si="0"/>
        <v>60</v>
      </c>
      <c r="L20" s="17"/>
      <c r="M20" s="17" t="s">
        <v>37</v>
      </c>
      <c r="N20" s="17" t="s">
        <v>240</v>
      </c>
      <c r="O20" s="17"/>
      <c r="P20" s="17"/>
      <c r="Q20" s="18"/>
      <c r="R20" s="18"/>
      <c r="S20" s="44">
        <v>160</v>
      </c>
      <c r="T20" s="19" t="s">
        <v>332</v>
      </c>
      <c r="U20" s="19" t="s">
        <v>333</v>
      </c>
      <c r="V20" s="51" t="s">
        <v>241</v>
      </c>
    </row>
    <row r="21" spans="2:22" s="20" customFormat="1" ht="23.25" customHeight="1" x14ac:dyDescent="0.2">
      <c r="B21" s="41">
        <v>105</v>
      </c>
      <c r="C21" s="11" t="s">
        <v>26</v>
      </c>
      <c r="D21" s="12">
        <v>31</v>
      </c>
      <c r="E21" s="10">
        <v>1</v>
      </c>
      <c r="F21" s="13" t="s">
        <v>27</v>
      </c>
      <c r="G21" s="14">
        <v>2015</v>
      </c>
      <c r="H21" s="10" t="s">
        <v>45</v>
      </c>
      <c r="I21" s="15" t="s">
        <v>46</v>
      </c>
      <c r="J21" s="23">
        <v>4</v>
      </c>
      <c r="K21" s="16">
        <f t="shared" si="0"/>
        <v>80</v>
      </c>
      <c r="L21" s="17" t="s">
        <v>39</v>
      </c>
      <c r="M21" s="17" t="s">
        <v>39</v>
      </c>
      <c r="N21" s="17"/>
      <c r="O21" s="17"/>
      <c r="P21" s="17"/>
      <c r="Q21" s="18"/>
      <c r="R21" s="18"/>
      <c r="S21" s="44">
        <v>180</v>
      </c>
      <c r="T21" s="19" t="s">
        <v>332</v>
      </c>
      <c r="U21" s="19" t="s">
        <v>333</v>
      </c>
      <c r="V21" s="51" t="s">
        <v>47</v>
      </c>
    </row>
    <row r="22" spans="2:22" s="20" customFormat="1" ht="23.25" customHeight="1" x14ac:dyDescent="0.2">
      <c r="B22" s="10">
        <v>159</v>
      </c>
      <c r="C22" s="11" t="s">
        <v>26</v>
      </c>
      <c r="D22" s="12">
        <v>31</v>
      </c>
      <c r="E22" s="10">
        <v>1</v>
      </c>
      <c r="F22" s="13" t="s">
        <v>27</v>
      </c>
      <c r="G22" s="14">
        <v>2015</v>
      </c>
      <c r="H22" s="10" t="s">
        <v>48</v>
      </c>
      <c r="I22" s="15" t="s">
        <v>49</v>
      </c>
      <c r="J22" s="23">
        <v>5</v>
      </c>
      <c r="K22" s="16">
        <f t="shared" si="0"/>
        <v>100</v>
      </c>
      <c r="L22" s="17"/>
      <c r="M22" s="17"/>
      <c r="N22" s="17" t="s">
        <v>60</v>
      </c>
      <c r="O22" s="17" t="s">
        <v>112</v>
      </c>
      <c r="P22" s="17"/>
      <c r="Q22" s="18"/>
      <c r="R22" s="18"/>
      <c r="S22" s="44">
        <v>160</v>
      </c>
      <c r="T22" s="19" t="s">
        <v>332</v>
      </c>
      <c r="U22" s="19" t="s">
        <v>333</v>
      </c>
      <c r="V22" s="51" t="s">
        <v>50</v>
      </c>
    </row>
    <row r="23" spans="2:22" s="20" customFormat="1" ht="23.25" customHeight="1" x14ac:dyDescent="0.2">
      <c r="B23" s="10">
        <v>197</v>
      </c>
      <c r="C23" s="11" t="s">
        <v>26</v>
      </c>
      <c r="D23" s="12">
        <v>31</v>
      </c>
      <c r="E23" s="10">
        <v>1</v>
      </c>
      <c r="F23" s="13" t="s">
        <v>27</v>
      </c>
      <c r="G23" s="14">
        <v>2015</v>
      </c>
      <c r="H23" s="10" t="s">
        <v>51</v>
      </c>
      <c r="I23" s="15" t="s">
        <v>52</v>
      </c>
      <c r="J23" s="23">
        <v>3</v>
      </c>
      <c r="K23" s="16">
        <f t="shared" si="0"/>
        <v>60</v>
      </c>
      <c r="L23" s="17"/>
      <c r="M23" s="17"/>
      <c r="N23" s="17"/>
      <c r="O23" s="17" t="s">
        <v>43</v>
      </c>
      <c r="P23" s="17" t="s">
        <v>39</v>
      </c>
      <c r="Q23" s="18"/>
      <c r="R23" s="18"/>
      <c r="S23" s="44">
        <v>160</v>
      </c>
      <c r="T23" s="19" t="s">
        <v>332</v>
      </c>
      <c r="U23" s="19" t="s">
        <v>333</v>
      </c>
      <c r="V23" s="51" t="s">
        <v>61</v>
      </c>
    </row>
    <row r="24" spans="2:22" s="20" customFormat="1" ht="23.25" customHeight="1" x14ac:dyDescent="0.2">
      <c r="B24" s="10">
        <v>312</v>
      </c>
      <c r="C24" s="11" t="s">
        <v>26</v>
      </c>
      <c r="D24" s="12">
        <v>31</v>
      </c>
      <c r="E24" s="10">
        <v>1</v>
      </c>
      <c r="F24" s="13" t="s">
        <v>56</v>
      </c>
      <c r="G24" s="14">
        <v>2015</v>
      </c>
      <c r="H24" s="10" t="s">
        <v>28</v>
      </c>
      <c r="I24" s="15" t="s">
        <v>29</v>
      </c>
      <c r="J24" s="16">
        <v>4</v>
      </c>
      <c r="K24" s="16">
        <f t="shared" si="0"/>
        <v>80</v>
      </c>
      <c r="L24" s="24" t="s">
        <v>39</v>
      </c>
      <c r="M24" s="24"/>
      <c r="N24" s="24"/>
      <c r="O24" s="24"/>
      <c r="P24" s="24" t="s">
        <v>31</v>
      </c>
      <c r="Q24" s="25"/>
      <c r="R24" s="25"/>
      <c r="S24" s="44">
        <v>160</v>
      </c>
      <c r="T24" s="19" t="s">
        <v>332</v>
      </c>
      <c r="U24" s="19" t="s">
        <v>333</v>
      </c>
      <c r="V24" s="51" t="s">
        <v>34</v>
      </c>
    </row>
    <row r="25" spans="2:22" s="20" customFormat="1" ht="23.25" customHeight="1" x14ac:dyDescent="0.2">
      <c r="B25" s="10">
        <v>634</v>
      </c>
      <c r="C25" s="11" t="s">
        <v>26</v>
      </c>
      <c r="D25" s="12">
        <v>31</v>
      </c>
      <c r="E25" s="10">
        <v>1</v>
      </c>
      <c r="F25" s="13" t="s">
        <v>56</v>
      </c>
      <c r="G25" s="14">
        <v>2015</v>
      </c>
      <c r="H25" s="10" t="s">
        <v>35</v>
      </c>
      <c r="I25" s="15" t="s">
        <v>36</v>
      </c>
      <c r="J25" s="22">
        <v>7</v>
      </c>
      <c r="K25" s="16">
        <f t="shared" si="0"/>
        <v>140</v>
      </c>
      <c r="L25" s="24"/>
      <c r="M25" s="24"/>
      <c r="N25" s="24" t="s">
        <v>112</v>
      </c>
      <c r="O25" s="24" t="s">
        <v>60</v>
      </c>
      <c r="P25" s="24" t="s">
        <v>60</v>
      </c>
      <c r="Q25" s="25"/>
      <c r="R25" s="25"/>
      <c r="S25" s="44">
        <v>160</v>
      </c>
      <c r="T25" s="19" t="s">
        <v>332</v>
      </c>
      <c r="U25" s="19" t="s">
        <v>333</v>
      </c>
      <c r="V25" s="51" t="s">
        <v>242</v>
      </c>
    </row>
    <row r="26" spans="2:22" s="20" customFormat="1" ht="23.25" customHeight="1" x14ac:dyDescent="0.2">
      <c r="B26" s="21">
        <v>10</v>
      </c>
      <c r="C26" s="11" t="s">
        <v>26</v>
      </c>
      <c r="D26" s="12">
        <v>31</v>
      </c>
      <c r="E26" s="10">
        <v>1</v>
      </c>
      <c r="F26" s="13" t="s">
        <v>56</v>
      </c>
      <c r="G26" s="14">
        <v>2015</v>
      </c>
      <c r="H26" s="10" t="s">
        <v>41</v>
      </c>
      <c r="I26" s="15" t="s">
        <v>42</v>
      </c>
      <c r="J26" s="22">
        <v>3</v>
      </c>
      <c r="K26" s="16">
        <f t="shared" si="0"/>
        <v>60</v>
      </c>
      <c r="L26" s="24"/>
      <c r="M26" s="24" t="s">
        <v>54</v>
      </c>
      <c r="N26" s="24"/>
      <c r="O26" s="24" t="s">
        <v>37</v>
      </c>
      <c r="P26" s="24"/>
      <c r="Q26" s="25"/>
      <c r="R26" s="25"/>
      <c r="S26" s="44">
        <v>160</v>
      </c>
      <c r="T26" s="19" t="s">
        <v>332</v>
      </c>
      <c r="U26" s="19" t="s">
        <v>333</v>
      </c>
      <c r="V26" s="51" t="s">
        <v>241</v>
      </c>
    </row>
    <row r="27" spans="2:22" s="20" customFormat="1" ht="23.25" customHeight="1" x14ac:dyDescent="0.2">
      <c r="B27" s="10">
        <v>105</v>
      </c>
      <c r="C27" s="11" t="s">
        <v>26</v>
      </c>
      <c r="D27" s="12">
        <v>31</v>
      </c>
      <c r="E27" s="10">
        <v>1</v>
      </c>
      <c r="F27" s="13" t="s">
        <v>56</v>
      </c>
      <c r="G27" s="14">
        <v>2015</v>
      </c>
      <c r="H27" s="10" t="s">
        <v>45</v>
      </c>
      <c r="I27" s="15" t="s">
        <v>46</v>
      </c>
      <c r="J27" s="23">
        <v>4</v>
      </c>
      <c r="K27" s="16">
        <f t="shared" si="0"/>
        <v>80</v>
      </c>
      <c r="L27" s="24" t="s">
        <v>37</v>
      </c>
      <c r="M27" s="24" t="s">
        <v>60</v>
      </c>
      <c r="N27" s="24"/>
      <c r="O27" s="24"/>
      <c r="P27" s="24"/>
      <c r="Q27" s="25"/>
      <c r="R27" s="25"/>
      <c r="S27" s="44">
        <v>180</v>
      </c>
      <c r="T27" s="19" t="s">
        <v>332</v>
      </c>
      <c r="U27" s="19" t="s">
        <v>333</v>
      </c>
      <c r="V27" s="51" t="s">
        <v>47</v>
      </c>
    </row>
    <row r="28" spans="2:22" s="20" customFormat="1" ht="23.25" customHeight="1" x14ac:dyDescent="0.2">
      <c r="B28" s="10">
        <v>159</v>
      </c>
      <c r="C28" s="11" t="s">
        <v>26</v>
      </c>
      <c r="D28" s="12">
        <v>31</v>
      </c>
      <c r="E28" s="10">
        <v>1</v>
      </c>
      <c r="F28" s="13" t="s">
        <v>56</v>
      </c>
      <c r="G28" s="14">
        <v>2015</v>
      </c>
      <c r="H28" s="10" t="s">
        <v>48</v>
      </c>
      <c r="I28" s="15" t="s">
        <v>49</v>
      </c>
      <c r="J28" s="23">
        <v>5</v>
      </c>
      <c r="K28" s="16">
        <f t="shared" si="0"/>
        <v>100</v>
      </c>
      <c r="L28" s="24"/>
      <c r="M28" s="24" t="s">
        <v>67</v>
      </c>
      <c r="N28" s="24"/>
      <c r="O28" s="24" t="s">
        <v>39</v>
      </c>
      <c r="P28" s="24"/>
      <c r="Q28" s="25"/>
      <c r="R28" s="25"/>
      <c r="S28" s="44">
        <v>160</v>
      </c>
      <c r="T28" s="19" t="s">
        <v>332</v>
      </c>
      <c r="U28" s="19" t="s">
        <v>333</v>
      </c>
      <c r="V28" s="51" t="s">
        <v>50</v>
      </c>
    </row>
    <row r="29" spans="2:22" s="20" customFormat="1" ht="23.25" customHeight="1" x14ac:dyDescent="0.2">
      <c r="B29" s="10">
        <v>197</v>
      </c>
      <c r="C29" s="11" t="s">
        <v>26</v>
      </c>
      <c r="D29" s="12">
        <v>31</v>
      </c>
      <c r="E29" s="10">
        <v>1</v>
      </c>
      <c r="F29" s="13" t="s">
        <v>56</v>
      </c>
      <c r="G29" s="14">
        <v>2015</v>
      </c>
      <c r="H29" s="10" t="s">
        <v>51</v>
      </c>
      <c r="I29" s="15" t="s">
        <v>52</v>
      </c>
      <c r="J29" s="23">
        <v>3</v>
      </c>
      <c r="K29" s="16">
        <f t="shared" si="0"/>
        <v>60</v>
      </c>
      <c r="L29" s="24" t="s">
        <v>60</v>
      </c>
      <c r="M29" s="24"/>
      <c r="N29" s="24" t="s">
        <v>43</v>
      </c>
      <c r="O29" s="24"/>
      <c r="P29" s="24"/>
      <c r="Q29" s="25"/>
      <c r="R29" s="25"/>
      <c r="S29" s="44">
        <v>160</v>
      </c>
      <c r="T29" s="19" t="s">
        <v>332</v>
      </c>
      <c r="U29" s="19" t="s">
        <v>333</v>
      </c>
      <c r="V29" s="51" t="s">
        <v>61</v>
      </c>
    </row>
    <row r="30" spans="2:22" s="20" customFormat="1" ht="23.25" customHeight="1" x14ac:dyDescent="0.2">
      <c r="B30" s="10">
        <v>312</v>
      </c>
      <c r="C30" s="11" t="s">
        <v>26</v>
      </c>
      <c r="D30" s="12">
        <v>31</v>
      </c>
      <c r="E30" s="10">
        <v>1</v>
      </c>
      <c r="F30" s="13" t="s">
        <v>62</v>
      </c>
      <c r="G30" s="14">
        <v>2015</v>
      </c>
      <c r="H30" s="10" t="s">
        <v>28</v>
      </c>
      <c r="I30" s="15" t="s">
        <v>29</v>
      </c>
      <c r="J30" s="16">
        <v>4</v>
      </c>
      <c r="K30" s="16">
        <f t="shared" si="0"/>
        <v>80</v>
      </c>
      <c r="L30" s="17" t="s">
        <v>37</v>
      </c>
      <c r="M30" s="17"/>
      <c r="N30" s="17"/>
      <c r="O30" s="17"/>
      <c r="P30" s="17" t="s">
        <v>30</v>
      </c>
      <c r="Q30" s="18"/>
      <c r="R30" s="18"/>
      <c r="S30" s="44">
        <v>160</v>
      </c>
      <c r="T30" s="19" t="s">
        <v>332</v>
      </c>
      <c r="U30" s="19" t="s">
        <v>333</v>
      </c>
      <c r="V30" s="51" t="s">
        <v>34</v>
      </c>
    </row>
    <row r="31" spans="2:22" s="20" customFormat="1" ht="23.25" customHeight="1" x14ac:dyDescent="0.2">
      <c r="B31" s="42">
        <v>631</v>
      </c>
      <c r="C31" s="11" t="s">
        <v>26</v>
      </c>
      <c r="D31" s="12">
        <v>31</v>
      </c>
      <c r="E31" s="10">
        <v>1</v>
      </c>
      <c r="F31" s="13" t="s">
        <v>62</v>
      </c>
      <c r="G31" s="14">
        <v>2015</v>
      </c>
      <c r="H31" s="10" t="s">
        <v>35</v>
      </c>
      <c r="I31" s="15" t="s">
        <v>36</v>
      </c>
      <c r="J31" s="22">
        <v>7</v>
      </c>
      <c r="K31" s="16">
        <f t="shared" si="0"/>
        <v>140</v>
      </c>
      <c r="L31" s="17" t="s">
        <v>39</v>
      </c>
      <c r="M31" s="17"/>
      <c r="N31" s="17" t="s">
        <v>243</v>
      </c>
      <c r="O31" s="17" t="s">
        <v>244</v>
      </c>
      <c r="P31" s="17"/>
      <c r="Q31" s="18"/>
      <c r="R31" s="18"/>
      <c r="S31" s="44">
        <v>160</v>
      </c>
      <c r="T31" s="19" t="s">
        <v>332</v>
      </c>
      <c r="U31" s="19" t="s">
        <v>333</v>
      </c>
      <c r="V31" s="51" t="s">
        <v>63</v>
      </c>
    </row>
    <row r="32" spans="2:22" s="20" customFormat="1" ht="23.25" customHeight="1" x14ac:dyDescent="0.2">
      <c r="B32" s="21">
        <v>10</v>
      </c>
      <c r="C32" s="11" t="s">
        <v>26</v>
      </c>
      <c r="D32" s="12">
        <v>31</v>
      </c>
      <c r="E32" s="10">
        <v>1</v>
      </c>
      <c r="F32" s="13" t="s">
        <v>62</v>
      </c>
      <c r="G32" s="14">
        <v>2015</v>
      </c>
      <c r="H32" s="10" t="s">
        <v>41</v>
      </c>
      <c r="I32" s="15" t="s">
        <v>42</v>
      </c>
      <c r="J32" s="22">
        <v>3</v>
      </c>
      <c r="K32" s="16">
        <f t="shared" si="0"/>
        <v>60</v>
      </c>
      <c r="L32" s="17"/>
      <c r="M32" s="17" t="s">
        <v>43</v>
      </c>
      <c r="N32" s="17" t="s">
        <v>31</v>
      </c>
      <c r="O32" s="17"/>
      <c r="P32" s="17"/>
      <c r="Q32" s="18"/>
      <c r="R32" s="18"/>
      <c r="S32" s="44">
        <v>160</v>
      </c>
      <c r="T32" s="19" t="s">
        <v>332</v>
      </c>
      <c r="U32" s="19" t="s">
        <v>333</v>
      </c>
      <c r="V32" s="51" t="s">
        <v>241</v>
      </c>
    </row>
    <row r="33" spans="2:22" s="20" customFormat="1" ht="23.25" customHeight="1" x14ac:dyDescent="0.2">
      <c r="B33" s="10">
        <v>105</v>
      </c>
      <c r="C33" s="11" t="s">
        <v>26</v>
      </c>
      <c r="D33" s="12">
        <v>31</v>
      </c>
      <c r="E33" s="10">
        <v>1</v>
      </c>
      <c r="F33" s="13" t="s">
        <v>62</v>
      </c>
      <c r="G33" s="14">
        <v>2015</v>
      </c>
      <c r="H33" s="10" t="s">
        <v>45</v>
      </c>
      <c r="I33" s="15" t="s">
        <v>46</v>
      </c>
      <c r="J33" s="23">
        <v>4</v>
      </c>
      <c r="K33" s="16">
        <f t="shared" si="0"/>
        <v>80</v>
      </c>
      <c r="L33" s="17"/>
      <c r="M33" s="17" t="s">
        <v>37</v>
      </c>
      <c r="N33" s="17"/>
      <c r="O33" s="17" t="s">
        <v>30</v>
      </c>
      <c r="P33" s="17"/>
      <c r="Q33" s="18"/>
      <c r="R33" s="18"/>
      <c r="S33" s="44">
        <v>180</v>
      </c>
      <c r="T33" s="19" t="s">
        <v>332</v>
      </c>
      <c r="U33" s="19" t="s">
        <v>333</v>
      </c>
      <c r="V33" s="51" t="s">
        <v>47</v>
      </c>
    </row>
    <row r="34" spans="2:22" s="20" customFormat="1" ht="23.25" customHeight="1" x14ac:dyDescent="0.2">
      <c r="B34" s="10">
        <v>159</v>
      </c>
      <c r="C34" s="11" t="s">
        <v>26</v>
      </c>
      <c r="D34" s="12">
        <v>31</v>
      </c>
      <c r="E34" s="10">
        <v>1</v>
      </c>
      <c r="F34" s="13" t="s">
        <v>62</v>
      </c>
      <c r="G34" s="14">
        <v>2015</v>
      </c>
      <c r="H34" s="10" t="s">
        <v>48</v>
      </c>
      <c r="I34" s="15" t="s">
        <v>49</v>
      </c>
      <c r="J34" s="23">
        <v>5</v>
      </c>
      <c r="K34" s="16">
        <f t="shared" si="0"/>
        <v>100</v>
      </c>
      <c r="L34" s="17" t="s">
        <v>60</v>
      </c>
      <c r="M34" s="17"/>
      <c r="N34" s="17"/>
      <c r="O34" s="17"/>
      <c r="P34" s="17" t="s">
        <v>67</v>
      </c>
      <c r="Q34" s="18"/>
      <c r="R34" s="18"/>
      <c r="S34" s="44">
        <v>160</v>
      </c>
      <c r="T34" s="19" t="s">
        <v>332</v>
      </c>
      <c r="U34" s="19" t="s">
        <v>333</v>
      </c>
      <c r="V34" s="51" t="s">
        <v>50</v>
      </c>
    </row>
    <row r="35" spans="2:22" s="20" customFormat="1" ht="23.25" customHeight="1" x14ac:dyDescent="0.2">
      <c r="B35" s="10">
        <v>197</v>
      </c>
      <c r="C35" s="11" t="s">
        <v>26</v>
      </c>
      <c r="D35" s="12">
        <v>31</v>
      </c>
      <c r="E35" s="10">
        <v>1</v>
      </c>
      <c r="F35" s="13" t="s">
        <v>62</v>
      </c>
      <c r="G35" s="14">
        <v>2015</v>
      </c>
      <c r="H35" s="10" t="s">
        <v>51</v>
      </c>
      <c r="I35" s="15" t="s">
        <v>52</v>
      </c>
      <c r="J35" s="23">
        <v>3</v>
      </c>
      <c r="K35" s="16">
        <f t="shared" si="0"/>
        <v>60</v>
      </c>
      <c r="L35" s="17"/>
      <c r="M35" s="17"/>
      <c r="N35" s="17" t="s">
        <v>54</v>
      </c>
      <c r="O35" s="17"/>
      <c r="P35" s="17" t="s">
        <v>60</v>
      </c>
      <c r="Q35" s="18"/>
      <c r="R35" s="18"/>
      <c r="S35" s="44">
        <v>160</v>
      </c>
      <c r="T35" s="19" t="s">
        <v>332</v>
      </c>
      <c r="U35" s="19" t="s">
        <v>333</v>
      </c>
      <c r="V35" s="51" t="s">
        <v>61</v>
      </c>
    </row>
    <row r="36" spans="2:22" s="20" customFormat="1" ht="23.25" customHeight="1" x14ac:dyDescent="0.2">
      <c r="B36" s="13">
        <v>52</v>
      </c>
      <c r="C36" s="11" t="s">
        <v>26</v>
      </c>
      <c r="D36" s="12">
        <v>31</v>
      </c>
      <c r="E36" s="10">
        <v>2</v>
      </c>
      <c r="F36" s="13" t="s">
        <v>27</v>
      </c>
      <c r="G36" s="14">
        <v>2015</v>
      </c>
      <c r="H36" s="10" t="s">
        <v>76</v>
      </c>
      <c r="I36" s="15" t="s">
        <v>77</v>
      </c>
      <c r="J36" s="26">
        <v>4</v>
      </c>
      <c r="K36" s="16">
        <f t="shared" si="0"/>
        <v>80</v>
      </c>
      <c r="L36" s="24" t="s">
        <v>60</v>
      </c>
      <c r="M36" s="24"/>
      <c r="N36" s="24"/>
      <c r="O36" s="24"/>
      <c r="P36" s="24" t="s">
        <v>60</v>
      </c>
      <c r="Q36" s="25"/>
      <c r="R36" s="25"/>
      <c r="S36" s="44">
        <v>160</v>
      </c>
      <c r="T36" s="19" t="s">
        <v>332</v>
      </c>
      <c r="U36" s="19" t="s">
        <v>333</v>
      </c>
      <c r="V36" s="51" t="s">
        <v>245</v>
      </c>
    </row>
    <row r="37" spans="2:22" s="20" customFormat="1" ht="23.25" customHeight="1" x14ac:dyDescent="0.2">
      <c r="B37" s="21">
        <v>155</v>
      </c>
      <c r="C37" s="11" t="s">
        <v>26</v>
      </c>
      <c r="D37" s="12">
        <v>31</v>
      </c>
      <c r="E37" s="10">
        <v>2</v>
      </c>
      <c r="F37" s="13" t="s">
        <v>27</v>
      </c>
      <c r="G37" s="14">
        <v>2015</v>
      </c>
      <c r="H37" s="10" t="s">
        <v>78</v>
      </c>
      <c r="I37" s="15" t="s">
        <v>79</v>
      </c>
      <c r="J37" s="23">
        <v>5</v>
      </c>
      <c r="K37" s="16">
        <f t="shared" si="0"/>
        <v>100</v>
      </c>
      <c r="L37" s="24"/>
      <c r="M37" s="24" t="s">
        <v>58</v>
      </c>
      <c r="N37" s="24"/>
      <c r="O37" s="24" t="s">
        <v>39</v>
      </c>
      <c r="P37" s="24"/>
      <c r="Q37" s="25"/>
      <c r="R37" s="25"/>
      <c r="S37" s="44">
        <v>160</v>
      </c>
      <c r="T37" s="19" t="s">
        <v>332</v>
      </c>
      <c r="U37" s="19" t="s">
        <v>333</v>
      </c>
      <c r="V37" s="51" t="s">
        <v>80</v>
      </c>
    </row>
    <row r="38" spans="2:22" s="20" customFormat="1" ht="23.25" customHeight="1" x14ac:dyDescent="0.2">
      <c r="B38" s="21">
        <v>30</v>
      </c>
      <c r="C38" s="11" t="s">
        <v>26</v>
      </c>
      <c r="D38" s="12">
        <v>31</v>
      </c>
      <c r="E38" s="10">
        <v>2</v>
      </c>
      <c r="F38" s="13" t="s">
        <v>27</v>
      </c>
      <c r="G38" s="14">
        <v>2015</v>
      </c>
      <c r="H38" s="10" t="s">
        <v>81</v>
      </c>
      <c r="I38" s="15" t="s">
        <v>82</v>
      </c>
      <c r="J38" s="28">
        <v>7</v>
      </c>
      <c r="K38" s="16">
        <f t="shared" si="0"/>
        <v>140</v>
      </c>
      <c r="L38" s="24" t="s">
        <v>37</v>
      </c>
      <c r="M38" s="24"/>
      <c r="N38" s="24"/>
      <c r="O38" s="24" t="s">
        <v>37</v>
      </c>
      <c r="P38" s="24" t="s">
        <v>72</v>
      </c>
      <c r="Q38" s="25"/>
      <c r="R38" s="25"/>
      <c r="S38" s="44">
        <v>160</v>
      </c>
      <c r="T38" s="19" t="s">
        <v>332</v>
      </c>
      <c r="U38" s="19" t="s">
        <v>333</v>
      </c>
      <c r="V38" s="51" t="s">
        <v>246</v>
      </c>
    </row>
    <row r="39" spans="2:22" s="20" customFormat="1" ht="23.25" customHeight="1" x14ac:dyDescent="0.2">
      <c r="B39" s="10">
        <v>191</v>
      </c>
      <c r="C39" s="11" t="s">
        <v>26</v>
      </c>
      <c r="D39" s="12">
        <v>31</v>
      </c>
      <c r="E39" s="10">
        <v>2</v>
      </c>
      <c r="F39" s="13" t="s">
        <v>27</v>
      </c>
      <c r="G39" s="14">
        <v>2015</v>
      </c>
      <c r="H39" s="21" t="s">
        <v>84</v>
      </c>
      <c r="I39" s="29" t="s">
        <v>85</v>
      </c>
      <c r="J39" s="28">
        <v>7</v>
      </c>
      <c r="K39" s="16">
        <f t="shared" si="0"/>
        <v>140</v>
      </c>
      <c r="L39" s="24"/>
      <c r="M39" s="24" t="s">
        <v>60</v>
      </c>
      <c r="N39" s="24" t="s">
        <v>38</v>
      </c>
      <c r="O39" s="24" t="s">
        <v>60</v>
      </c>
      <c r="P39" s="24"/>
      <c r="Q39" s="25"/>
      <c r="R39" s="25"/>
      <c r="S39" s="44">
        <v>180</v>
      </c>
      <c r="T39" s="19" t="s">
        <v>332</v>
      </c>
      <c r="U39" s="19" t="s">
        <v>333</v>
      </c>
      <c r="V39" s="51" t="s">
        <v>247</v>
      </c>
    </row>
    <row r="40" spans="2:22" s="20" customFormat="1" ht="23.25" customHeight="1" x14ac:dyDescent="0.2">
      <c r="B40" s="13">
        <v>162</v>
      </c>
      <c r="C40" s="11" t="s">
        <v>26</v>
      </c>
      <c r="D40" s="12">
        <v>31</v>
      </c>
      <c r="E40" s="10">
        <v>2</v>
      </c>
      <c r="F40" s="13" t="s">
        <v>27</v>
      </c>
      <c r="G40" s="14">
        <v>2015</v>
      </c>
      <c r="H40" s="21" t="s">
        <v>87</v>
      </c>
      <c r="I40" s="29" t="s">
        <v>88</v>
      </c>
      <c r="J40" s="28">
        <v>5</v>
      </c>
      <c r="K40" s="16">
        <f t="shared" si="0"/>
        <v>100</v>
      </c>
      <c r="L40" s="24"/>
      <c r="M40" s="24" t="s">
        <v>67</v>
      </c>
      <c r="N40" s="24"/>
      <c r="O40" s="24" t="s">
        <v>53</v>
      </c>
      <c r="P40" s="24"/>
      <c r="Q40" s="25"/>
      <c r="R40" s="25"/>
      <c r="S40" s="44">
        <v>160</v>
      </c>
      <c r="T40" s="19" t="s">
        <v>332</v>
      </c>
      <c r="U40" s="19" t="s">
        <v>333</v>
      </c>
      <c r="V40" s="51" t="s">
        <v>89</v>
      </c>
    </row>
    <row r="41" spans="2:22" s="20" customFormat="1" ht="23.25" customHeight="1" x14ac:dyDescent="0.2">
      <c r="B41" s="13">
        <v>133</v>
      </c>
      <c r="C41" s="11" t="s">
        <v>26</v>
      </c>
      <c r="D41" s="12">
        <v>31</v>
      </c>
      <c r="E41" s="10">
        <v>2</v>
      </c>
      <c r="F41" s="13" t="s">
        <v>27</v>
      </c>
      <c r="G41" s="14">
        <v>2015</v>
      </c>
      <c r="H41" s="21" t="s">
        <v>90</v>
      </c>
      <c r="I41" s="29" t="s">
        <v>91</v>
      </c>
      <c r="J41" s="28">
        <v>4</v>
      </c>
      <c r="K41" s="16">
        <f t="shared" si="0"/>
        <v>80</v>
      </c>
      <c r="L41" s="24" t="s">
        <v>39</v>
      </c>
      <c r="M41" s="24"/>
      <c r="N41" s="24" t="s">
        <v>31</v>
      </c>
      <c r="O41" s="24"/>
      <c r="P41" s="24"/>
      <c r="Q41" s="25"/>
      <c r="R41" s="25"/>
      <c r="S41" s="44">
        <v>160</v>
      </c>
      <c r="T41" s="19" t="s">
        <v>332</v>
      </c>
      <c r="U41" s="19" t="s">
        <v>333</v>
      </c>
      <c r="V41" s="51" t="s">
        <v>237</v>
      </c>
    </row>
    <row r="42" spans="2:22" s="27" customFormat="1" ht="23.25" customHeight="1" x14ac:dyDescent="0.2">
      <c r="B42" s="42">
        <v>75</v>
      </c>
      <c r="C42" s="11" t="s">
        <v>26</v>
      </c>
      <c r="D42" s="12">
        <v>31</v>
      </c>
      <c r="E42" s="10">
        <v>2</v>
      </c>
      <c r="F42" s="13" t="s">
        <v>56</v>
      </c>
      <c r="G42" s="14">
        <v>2015</v>
      </c>
      <c r="H42" s="21" t="s">
        <v>76</v>
      </c>
      <c r="I42" s="29" t="s">
        <v>77</v>
      </c>
      <c r="J42" s="23">
        <v>4</v>
      </c>
      <c r="K42" s="16">
        <f t="shared" si="0"/>
        <v>80</v>
      </c>
      <c r="L42" s="17" t="s">
        <v>53</v>
      </c>
      <c r="M42" s="17" t="s">
        <v>53</v>
      </c>
      <c r="N42" s="17"/>
      <c r="O42" s="17"/>
      <c r="P42" s="17"/>
      <c r="Q42" s="18"/>
      <c r="R42" s="18"/>
      <c r="S42" s="44">
        <v>160</v>
      </c>
      <c r="T42" s="19" t="s">
        <v>332</v>
      </c>
      <c r="U42" s="19" t="s">
        <v>333</v>
      </c>
      <c r="V42" s="51" t="s">
        <v>239</v>
      </c>
    </row>
    <row r="43" spans="2:22" s="27" customFormat="1" ht="23.25" customHeight="1" x14ac:dyDescent="0.2">
      <c r="B43" s="21">
        <v>155</v>
      </c>
      <c r="C43" s="11" t="s">
        <v>26</v>
      </c>
      <c r="D43" s="12">
        <v>31</v>
      </c>
      <c r="E43" s="10">
        <v>2</v>
      </c>
      <c r="F43" s="13" t="s">
        <v>56</v>
      </c>
      <c r="G43" s="14">
        <v>2015</v>
      </c>
      <c r="H43" s="21" t="s">
        <v>78</v>
      </c>
      <c r="I43" s="29" t="s">
        <v>79</v>
      </c>
      <c r="J43" s="23">
        <v>5</v>
      </c>
      <c r="K43" s="16">
        <f t="shared" si="0"/>
        <v>100</v>
      </c>
      <c r="L43" s="17"/>
      <c r="M43" s="17"/>
      <c r="N43" s="17"/>
      <c r="O43" s="17" t="s">
        <v>53</v>
      </c>
      <c r="P43" s="17" t="s">
        <v>67</v>
      </c>
      <c r="Q43" s="18"/>
      <c r="R43" s="18"/>
      <c r="S43" s="44">
        <v>160</v>
      </c>
      <c r="T43" s="19" t="s">
        <v>332</v>
      </c>
      <c r="U43" s="19" t="s">
        <v>333</v>
      </c>
      <c r="V43" s="51" t="s">
        <v>80</v>
      </c>
    </row>
    <row r="44" spans="2:22" s="27" customFormat="1" ht="23.25" customHeight="1" x14ac:dyDescent="0.2">
      <c r="B44" s="21">
        <v>30</v>
      </c>
      <c r="C44" s="11" t="s">
        <v>26</v>
      </c>
      <c r="D44" s="12">
        <v>31</v>
      </c>
      <c r="E44" s="10">
        <v>2</v>
      </c>
      <c r="F44" s="13" t="s">
        <v>56</v>
      </c>
      <c r="G44" s="14">
        <v>2015</v>
      </c>
      <c r="H44" s="21" t="s">
        <v>81</v>
      </c>
      <c r="I44" s="29" t="s">
        <v>82</v>
      </c>
      <c r="J44" s="28">
        <v>7</v>
      </c>
      <c r="K44" s="16">
        <f t="shared" si="0"/>
        <v>140</v>
      </c>
      <c r="L44" s="17" t="s">
        <v>39</v>
      </c>
      <c r="M44" s="17" t="s">
        <v>38</v>
      </c>
      <c r="N44" s="17" t="s">
        <v>60</v>
      </c>
      <c r="O44" s="17"/>
      <c r="P44" s="17"/>
      <c r="Q44" s="18"/>
      <c r="R44" s="18"/>
      <c r="S44" s="44">
        <v>160</v>
      </c>
      <c r="T44" s="19" t="s">
        <v>332</v>
      </c>
      <c r="U44" s="19" t="s">
        <v>333</v>
      </c>
      <c r="V44" s="51" t="s">
        <v>246</v>
      </c>
    </row>
    <row r="45" spans="2:22" s="27" customFormat="1" ht="23.25" customHeight="1" x14ac:dyDescent="0.2">
      <c r="B45" s="10">
        <v>191</v>
      </c>
      <c r="C45" s="11" t="s">
        <v>26</v>
      </c>
      <c r="D45" s="12">
        <v>31</v>
      </c>
      <c r="E45" s="10">
        <v>2</v>
      </c>
      <c r="F45" s="13" t="s">
        <v>56</v>
      </c>
      <c r="G45" s="14">
        <v>2015</v>
      </c>
      <c r="H45" s="21" t="s">
        <v>84</v>
      </c>
      <c r="I45" s="29" t="s">
        <v>85</v>
      </c>
      <c r="J45" s="28">
        <v>7</v>
      </c>
      <c r="K45" s="16">
        <f t="shared" si="0"/>
        <v>140</v>
      </c>
      <c r="L45" s="17" t="s">
        <v>37</v>
      </c>
      <c r="M45" s="17" t="s">
        <v>72</v>
      </c>
      <c r="N45" s="17"/>
      <c r="O45" s="17" t="s">
        <v>37</v>
      </c>
      <c r="P45" s="17"/>
      <c r="Q45" s="18"/>
      <c r="R45" s="18"/>
      <c r="S45" s="44">
        <v>180</v>
      </c>
      <c r="T45" s="19" t="s">
        <v>332</v>
      </c>
      <c r="U45" s="19" t="s">
        <v>333</v>
      </c>
      <c r="V45" s="51" t="s">
        <v>247</v>
      </c>
    </row>
    <row r="46" spans="2:22" s="27" customFormat="1" ht="23.25" customHeight="1" x14ac:dyDescent="0.2">
      <c r="B46" s="13">
        <v>162</v>
      </c>
      <c r="C46" s="11" t="s">
        <v>26</v>
      </c>
      <c r="D46" s="12">
        <v>31</v>
      </c>
      <c r="E46" s="10">
        <v>2</v>
      </c>
      <c r="F46" s="13" t="s">
        <v>56</v>
      </c>
      <c r="G46" s="14">
        <v>2015</v>
      </c>
      <c r="H46" s="21" t="s">
        <v>87</v>
      </c>
      <c r="I46" s="29" t="s">
        <v>88</v>
      </c>
      <c r="J46" s="28">
        <v>5</v>
      </c>
      <c r="K46" s="16">
        <f t="shared" si="0"/>
        <v>100</v>
      </c>
      <c r="L46" s="17"/>
      <c r="M46" s="17"/>
      <c r="N46" s="17" t="s">
        <v>67</v>
      </c>
      <c r="O46" s="17"/>
      <c r="P46" s="17" t="s">
        <v>30</v>
      </c>
      <c r="Q46" s="18"/>
      <c r="R46" s="18"/>
      <c r="S46" s="44">
        <v>160</v>
      </c>
      <c r="T46" s="19" t="s">
        <v>332</v>
      </c>
      <c r="U46" s="19" t="s">
        <v>333</v>
      </c>
      <c r="V46" s="51" t="s">
        <v>89</v>
      </c>
    </row>
    <row r="47" spans="2:22" s="27" customFormat="1" ht="23.25" customHeight="1" x14ac:dyDescent="0.2">
      <c r="B47" s="13">
        <v>133</v>
      </c>
      <c r="C47" s="11" t="s">
        <v>26</v>
      </c>
      <c r="D47" s="12">
        <v>31</v>
      </c>
      <c r="E47" s="10">
        <v>2</v>
      </c>
      <c r="F47" s="13" t="s">
        <v>56</v>
      </c>
      <c r="G47" s="14">
        <v>2015</v>
      </c>
      <c r="H47" s="21" t="s">
        <v>90</v>
      </c>
      <c r="I47" s="29" t="s">
        <v>91</v>
      </c>
      <c r="J47" s="28">
        <v>4</v>
      </c>
      <c r="K47" s="16">
        <f t="shared" si="0"/>
        <v>80</v>
      </c>
      <c r="L47" s="17"/>
      <c r="M47" s="17"/>
      <c r="N47" s="17" t="s">
        <v>30</v>
      </c>
      <c r="O47" s="17" t="s">
        <v>39</v>
      </c>
      <c r="P47" s="17"/>
      <c r="Q47" s="18"/>
      <c r="R47" s="18"/>
      <c r="S47" s="44">
        <v>160</v>
      </c>
      <c r="T47" s="19" t="s">
        <v>332</v>
      </c>
      <c r="U47" s="19" t="s">
        <v>333</v>
      </c>
      <c r="V47" s="51" t="s">
        <v>237</v>
      </c>
    </row>
    <row r="48" spans="2:22" s="27" customFormat="1" ht="23.25" customHeight="1" x14ac:dyDescent="0.2">
      <c r="B48" s="42">
        <v>75</v>
      </c>
      <c r="C48" s="11" t="s">
        <v>26</v>
      </c>
      <c r="D48" s="12">
        <v>31</v>
      </c>
      <c r="E48" s="10">
        <v>2</v>
      </c>
      <c r="F48" s="13" t="s">
        <v>62</v>
      </c>
      <c r="G48" s="14">
        <v>2015</v>
      </c>
      <c r="H48" s="21" t="s">
        <v>76</v>
      </c>
      <c r="I48" s="29" t="s">
        <v>77</v>
      </c>
      <c r="J48" s="26">
        <v>4</v>
      </c>
      <c r="K48" s="16">
        <f t="shared" si="0"/>
        <v>80</v>
      </c>
      <c r="L48" s="24" t="s">
        <v>60</v>
      </c>
      <c r="M48" s="24" t="s">
        <v>60</v>
      </c>
      <c r="N48" s="24"/>
      <c r="O48" s="24"/>
      <c r="P48" s="24"/>
      <c r="Q48" s="25"/>
      <c r="R48" s="25"/>
      <c r="S48" s="44">
        <v>160</v>
      </c>
      <c r="T48" s="19" t="s">
        <v>332</v>
      </c>
      <c r="U48" s="19" t="s">
        <v>333</v>
      </c>
      <c r="V48" s="51" t="s">
        <v>239</v>
      </c>
    </row>
    <row r="49" spans="2:22" s="27" customFormat="1" ht="23.25" customHeight="1" x14ac:dyDescent="0.2">
      <c r="B49" s="21">
        <v>155</v>
      </c>
      <c r="C49" s="11" t="s">
        <v>26</v>
      </c>
      <c r="D49" s="12">
        <v>31</v>
      </c>
      <c r="E49" s="10">
        <v>2</v>
      </c>
      <c r="F49" s="13" t="s">
        <v>62</v>
      </c>
      <c r="G49" s="14">
        <v>2015</v>
      </c>
      <c r="H49" s="21" t="s">
        <v>78</v>
      </c>
      <c r="I49" s="29" t="s">
        <v>79</v>
      </c>
      <c r="J49" s="26">
        <v>5</v>
      </c>
      <c r="K49" s="16">
        <f t="shared" si="0"/>
        <v>100</v>
      </c>
      <c r="L49" s="24"/>
      <c r="M49" s="24"/>
      <c r="N49" s="24" t="s">
        <v>58</v>
      </c>
      <c r="O49" s="24"/>
      <c r="P49" s="24" t="s">
        <v>30</v>
      </c>
      <c r="Q49" s="25"/>
      <c r="R49" s="25"/>
      <c r="S49" s="44">
        <v>160</v>
      </c>
      <c r="T49" s="19" t="s">
        <v>332</v>
      </c>
      <c r="U49" s="19" t="s">
        <v>333</v>
      </c>
      <c r="V49" s="51" t="s">
        <v>80</v>
      </c>
    </row>
    <row r="50" spans="2:22" s="27" customFormat="1" ht="23.25" customHeight="1" x14ac:dyDescent="0.2">
      <c r="B50" s="21">
        <v>30</v>
      </c>
      <c r="C50" s="11" t="s">
        <v>26</v>
      </c>
      <c r="D50" s="12">
        <v>31</v>
      </c>
      <c r="E50" s="10">
        <v>2</v>
      </c>
      <c r="F50" s="13" t="s">
        <v>62</v>
      </c>
      <c r="G50" s="14">
        <v>2015</v>
      </c>
      <c r="H50" s="21" t="s">
        <v>81</v>
      </c>
      <c r="I50" s="29" t="s">
        <v>82</v>
      </c>
      <c r="J50" s="28">
        <v>7</v>
      </c>
      <c r="K50" s="16">
        <f t="shared" si="0"/>
        <v>140</v>
      </c>
      <c r="L50" s="24"/>
      <c r="M50" s="24" t="s">
        <v>31</v>
      </c>
      <c r="N50" s="24"/>
      <c r="O50" s="24" t="s">
        <v>60</v>
      </c>
      <c r="P50" s="24" t="s">
        <v>38</v>
      </c>
      <c r="Q50" s="25"/>
      <c r="R50" s="25"/>
      <c r="S50" s="44">
        <v>160</v>
      </c>
      <c r="T50" s="19" t="s">
        <v>332</v>
      </c>
      <c r="U50" s="19" t="s">
        <v>333</v>
      </c>
      <c r="V50" s="51" t="s">
        <v>246</v>
      </c>
    </row>
    <row r="51" spans="2:22" s="27" customFormat="1" ht="23.25" customHeight="1" x14ac:dyDescent="0.2">
      <c r="B51" s="10">
        <v>191</v>
      </c>
      <c r="C51" s="11" t="s">
        <v>26</v>
      </c>
      <c r="D51" s="12">
        <v>31</v>
      </c>
      <c r="E51" s="10">
        <v>2</v>
      </c>
      <c r="F51" s="13" t="s">
        <v>62</v>
      </c>
      <c r="G51" s="14">
        <v>2015</v>
      </c>
      <c r="H51" s="21" t="s">
        <v>84</v>
      </c>
      <c r="I51" s="29" t="s">
        <v>85</v>
      </c>
      <c r="J51" s="28">
        <v>7</v>
      </c>
      <c r="K51" s="16">
        <f t="shared" si="0"/>
        <v>140</v>
      </c>
      <c r="L51" s="24" t="s">
        <v>69</v>
      </c>
      <c r="M51" s="24"/>
      <c r="N51" s="24" t="s">
        <v>31</v>
      </c>
      <c r="O51" s="24" t="s">
        <v>30</v>
      </c>
      <c r="P51" s="24"/>
      <c r="Q51" s="25"/>
      <c r="R51" s="25"/>
      <c r="S51" s="44">
        <v>180</v>
      </c>
      <c r="T51" s="19" t="s">
        <v>332</v>
      </c>
      <c r="U51" s="19" t="s">
        <v>333</v>
      </c>
      <c r="V51" s="51" t="s">
        <v>247</v>
      </c>
    </row>
    <row r="52" spans="2:22" s="27" customFormat="1" ht="23.25" customHeight="1" x14ac:dyDescent="0.2">
      <c r="B52" s="13">
        <v>162</v>
      </c>
      <c r="C52" s="11" t="s">
        <v>26</v>
      </c>
      <c r="D52" s="12">
        <v>31</v>
      </c>
      <c r="E52" s="10">
        <v>2</v>
      </c>
      <c r="F52" s="13" t="s">
        <v>62</v>
      </c>
      <c r="G52" s="14">
        <v>2015</v>
      </c>
      <c r="H52" s="21" t="s">
        <v>87</v>
      </c>
      <c r="I52" s="29" t="s">
        <v>88</v>
      </c>
      <c r="J52" s="28">
        <v>5</v>
      </c>
      <c r="K52" s="16">
        <f t="shared" si="0"/>
        <v>100</v>
      </c>
      <c r="L52" s="24"/>
      <c r="M52" s="24" t="s">
        <v>30</v>
      </c>
      <c r="N52" s="24"/>
      <c r="O52" s="24" t="s">
        <v>67</v>
      </c>
      <c r="P52" s="24"/>
      <c r="Q52" s="25"/>
      <c r="R52" s="25"/>
      <c r="S52" s="44">
        <v>160</v>
      </c>
      <c r="T52" s="19" t="s">
        <v>332</v>
      </c>
      <c r="U52" s="19" t="s">
        <v>333</v>
      </c>
      <c r="V52" s="51" t="s">
        <v>89</v>
      </c>
    </row>
    <row r="53" spans="2:22" s="27" customFormat="1" ht="23.25" customHeight="1" x14ac:dyDescent="0.2">
      <c r="B53" s="13">
        <v>133</v>
      </c>
      <c r="C53" s="11" t="s">
        <v>26</v>
      </c>
      <c r="D53" s="12">
        <v>31</v>
      </c>
      <c r="E53" s="10">
        <v>2</v>
      </c>
      <c r="F53" s="13" t="s">
        <v>62</v>
      </c>
      <c r="G53" s="14">
        <v>2015</v>
      </c>
      <c r="H53" s="21" t="s">
        <v>90</v>
      </c>
      <c r="I53" s="29" t="s">
        <v>91</v>
      </c>
      <c r="J53" s="28">
        <v>4</v>
      </c>
      <c r="K53" s="16">
        <f t="shared" si="0"/>
        <v>80</v>
      </c>
      <c r="L53" s="24" t="s">
        <v>37</v>
      </c>
      <c r="M53" s="24"/>
      <c r="N53" s="24"/>
      <c r="O53" s="24"/>
      <c r="P53" s="24" t="s">
        <v>31</v>
      </c>
      <c r="Q53" s="25"/>
      <c r="R53" s="25"/>
      <c r="S53" s="44">
        <v>160</v>
      </c>
      <c r="T53" s="19" t="s">
        <v>332</v>
      </c>
      <c r="U53" s="19" t="s">
        <v>333</v>
      </c>
      <c r="V53" s="51" t="s">
        <v>237</v>
      </c>
    </row>
    <row r="54" spans="2:22" s="27" customFormat="1" ht="23.25" customHeight="1" x14ac:dyDescent="0.2">
      <c r="B54" s="13">
        <v>52</v>
      </c>
      <c r="C54" s="11" t="s">
        <v>26</v>
      </c>
      <c r="D54" s="12">
        <v>31</v>
      </c>
      <c r="E54" s="10">
        <v>2</v>
      </c>
      <c r="F54" s="13" t="s">
        <v>65</v>
      </c>
      <c r="G54" s="14">
        <v>2015</v>
      </c>
      <c r="H54" s="21" t="s">
        <v>76</v>
      </c>
      <c r="I54" s="29" t="s">
        <v>77</v>
      </c>
      <c r="J54" s="26">
        <v>4</v>
      </c>
      <c r="K54" s="16">
        <f t="shared" si="0"/>
        <v>80</v>
      </c>
      <c r="L54" s="17"/>
      <c r="M54" s="17" t="s">
        <v>60</v>
      </c>
      <c r="N54" s="17"/>
      <c r="O54" s="17" t="s">
        <v>60</v>
      </c>
      <c r="P54" s="17"/>
      <c r="Q54" s="18"/>
      <c r="R54" s="18"/>
      <c r="S54" s="44">
        <v>160</v>
      </c>
      <c r="T54" s="19" t="s">
        <v>332</v>
      </c>
      <c r="U54" s="19" t="s">
        <v>333</v>
      </c>
      <c r="V54" s="51" t="s">
        <v>245</v>
      </c>
    </row>
    <row r="55" spans="2:22" s="27" customFormat="1" ht="23.25" customHeight="1" x14ac:dyDescent="0.2">
      <c r="B55" s="21">
        <v>155</v>
      </c>
      <c r="C55" s="11" t="s">
        <v>26</v>
      </c>
      <c r="D55" s="12">
        <v>31</v>
      </c>
      <c r="E55" s="10">
        <v>2</v>
      </c>
      <c r="F55" s="13" t="s">
        <v>65</v>
      </c>
      <c r="G55" s="14">
        <v>2015</v>
      </c>
      <c r="H55" s="21" t="s">
        <v>78</v>
      </c>
      <c r="I55" s="29" t="s">
        <v>79</v>
      </c>
      <c r="J55" s="26">
        <v>5</v>
      </c>
      <c r="K55" s="16">
        <f t="shared" si="0"/>
        <v>100</v>
      </c>
      <c r="L55" s="17" t="s">
        <v>58</v>
      </c>
      <c r="M55" s="17"/>
      <c r="N55" s="17"/>
      <c r="O55" s="17" t="s">
        <v>37</v>
      </c>
      <c r="P55" s="17"/>
      <c r="Q55" s="18"/>
      <c r="R55" s="18"/>
      <c r="S55" s="44">
        <v>160</v>
      </c>
      <c r="T55" s="19" t="s">
        <v>332</v>
      </c>
      <c r="U55" s="19" t="s">
        <v>333</v>
      </c>
      <c r="V55" s="51" t="s">
        <v>80</v>
      </c>
    </row>
    <row r="56" spans="2:22" s="27" customFormat="1" ht="23.25" customHeight="1" x14ac:dyDescent="0.2">
      <c r="B56" s="42">
        <v>626</v>
      </c>
      <c r="C56" s="11" t="s">
        <v>26</v>
      </c>
      <c r="D56" s="12">
        <v>31</v>
      </c>
      <c r="E56" s="10">
        <v>2</v>
      </c>
      <c r="F56" s="13" t="s">
        <v>65</v>
      </c>
      <c r="G56" s="14">
        <v>2015</v>
      </c>
      <c r="H56" s="21" t="s">
        <v>81</v>
      </c>
      <c r="I56" s="29" t="s">
        <v>82</v>
      </c>
      <c r="J56" s="28">
        <v>7</v>
      </c>
      <c r="K56" s="16">
        <f t="shared" si="0"/>
        <v>140</v>
      </c>
      <c r="L56" s="17" t="s">
        <v>60</v>
      </c>
      <c r="M56" s="17" t="s">
        <v>67</v>
      </c>
      <c r="N56" s="17"/>
      <c r="O56" s="17" t="s">
        <v>39</v>
      </c>
      <c r="P56" s="17"/>
      <c r="Q56" s="18"/>
      <c r="R56" s="18"/>
      <c r="S56" s="44">
        <v>160</v>
      </c>
      <c r="T56" s="19" t="s">
        <v>332</v>
      </c>
      <c r="U56" s="19" t="s">
        <v>333</v>
      </c>
      <c r="V56" s="51" t="s">
        <v>83</v>
      </c>
    </row>
    <row r="57" spans="2:22" s="27" customFormat="1" ht="23.25" customHeight="1" x14ac:dyDescent="0.2">
      <c r="B57" s="10">
        <v>159</v>
      </c>
      <c r="C57" s="11" t="s">
        <v>26</v>
      </c>
      <c r="D57" s="12">
        <v>31</v>
      </c>
      <c r="E57" s="10">
        <v>2</v>
      </c>
      <c r="F57" s="13" t="s">
        <v>65</v>
      </c>
      <c r="G57" s="14">
        <v>2015</v>
      </c>
      <c r="H57" s="21" t="s">
        <v>84</v>
      </c>
      <c r="I57" s="29" t="s">
        <v>85</v>
      </c>
      <c r="J57" s="28">
        <v>7</v>
      </c>
      <c r="K57" s="16">
        <f t="shared" si="0"/>
        <v>140</v>
      </c>
      <c r="L57" s="17" t="s">
        <v>67</v>
      </c>
      <c r="M57" s="17"/>
      <c r="N57" s="17" t="s">
        <v>37</v>
      </c>
      <c r="O57" s="17"/>
      <c r="P57" s="17" t="s">
        <v>60</v>
      </c>
      <c r="Q57" s="18"/>
      <c r="R57" s="18"/>
      <c r="S57" s="44">
        <v>160</v>
      </c>
      <c r="T57" s="19" t="s">
        <v>332</v>
      </c>
      <c r="U57" s="19" t="s">
        <v>333</v>
      </c>
      <c r="V57" s="51" t="s">
        <v>50</v>
      </c>
    </row>
    <row r="58" spans="2:22" s="27" customFormat="1" ht="23.25" customHeight="1" x14ac:dyDescent="0.2">
      <c r="B58" s="13">
        <v>162</v>
      </c>
      <c r="C58" s="11" t="s">
        <v>26</v>
      </c>
      <c r="D58" s="12">
        <v>31</v>
      </c>
      <c r="E58" s="10">
        <v>2</v>
      </c>
      <c r="F58" s="13" t="s">
        <v>65</v>
      </c>
      <c r="G58" s="14">
        <v>2015</v>
      </c>
      <c r="H58" s="21" t="s">
        <v>87</v>
      </c>
      <c r="I58" s="29" t="s">
        <v>88</v>
      </c>
      <c r="J58" s="28">
        <v>5</v>
      </c>
      <c r="K58" s="16">
        <f t="shared" si="0"/>
        <v>100</v>
      </c>
      <c r="L58" s="17"/>
      <c r="M58" s="17"/>
      <c r="N58" s="17" t="s">
        <v>58</v>
      </c>
      <c r="O58" s="17"/>
      <c r="P58" s="17" t="s">
        <v>37</v>
      </c>
      <c r="Q58" s="18"/>
      <c r="R58" s="18"/>
      <c r="S58" s="44">
        <v>160</v>
      </c>
      <c r="T58" s="19" t="s">
        <v>332</v>
      </c>
      <c r="U58" s="19" t="s">
        <v>333</v>
      </c>
      <c r="V58" s="51" t="s">
        <v>89</v>
      </c>
    </row>
    <row r="59" spans="2:22" s="27" customFormat="1" ht="23.25" customHeight="1" x14ac:dyDescent="0.2">
      <c r="B59" s="13">
        <v>133</v>
      </c>
      <c r="C59" s="11" t="s">
        <v>26</v>
      </c>
      <c r="D59" s="12">
        <v>31</v>
      </c>
      <c r="E59" s="10">
        <v>2</v>
      </c>
      <c r="F59" s="13" t="s">
        <v>65</v>
      </c>
      <c r="G59" s="14">
        <v>2015</v>
      </c>
      <c r="H59" s="21" t="s">
        <v>90</v>
      </c>
      <c r="I59" s="29" t="s">
        <v>91</v>
      </c>
      <c r="J59" s="28">
        <v>4</v>
      </c>
      <c r="K59" s="16">
        <f t="shared" si="0"/>
        <v>80</v>
      </c>
      <c r="L59" s="17"/>
      <c r="M59" s="17" t="s">
        <v>30</v>
      </c>
      <c r="N59" s="17"/>
      <c r="O59" s="17"/>
      <c r="P59" s="17" t="s">
        <v>30</v>
      </c>
      <c r="Q59" s="18"/>
      <c r="R59" s="18"/>
      <c r="S59" s="44">
        <v>160</v>
      </c>
      <c r="T59" s="19" t="s">
        <v>332</v>
      </c>
      <c r="U59" s="19" t="s">
        <v>333</v>
      </c>
      <c r="V59" s="51" t="s">
        <v>237</v>
      </c>
    </row>
    <row r="60" spans="2:22" s="27" customFormat="1" ht="23.25" customHeight="1" x14ac:dyDescent="0.2">
      <c r="B60" s="21">
        <v>268</v>
      </c>
      <c r="C60" s="11" t="s">
        <v>26</v>
      </c>
      <c r="D60" s="12">
        <v>31</v>
      </c>
      <c r="E60" s="10">
        <v>3</v>
      </c>
      <c r="F60" s="13" t="s">
        <v>27</v>
      </c>
      <c r="G60" s="14">
        <v>2015</v>
      </c>
      <c r="H60" s="21" t="s">
        <v>93</v>
      </c>
      <c r="I60" s="29" t="s">
        <v>94</v>
      </c>
      <c r="J60" s="28">
        <v>5</v>
      </c>
      <c r="K60" s="16">
        <f t="shared" si="0"/>
        <v>100</v>
      </c>
      <c r="L60" s="24" t="s">
        <v>72</v>
      </c>
      <c r="M60" s="24"/>
      <c r="N60" s="24" t="s">
        <v>37</v>
      </c>
      <c r="O60" s="24"/>
      <c r="P60" s="24"/>
      <c r="Q60" s="25"/>
      <c r="R60" s="25"/>
      <c r="S60" s="44">
        <v>160</v>
      </c>
      <c r="T60" s="19" t="s">
        <v>332</v>
      </c>
      <c r="U60" s="19" t="s">
        <v>333</v>
      </c>
      <c r="V60" s="51" t="s">
        <v>248</v>
      </c>
    </row>
    <row r="61" spans="2:22" s="27" customFormat="1" ht="23.25" customHeight="1" x14ac:dyDescent="0.2">
      <c r="B61" s="42">
        <v>623</v>
      </c>
      <c r="C61" s="11" t="s">
        <v>26</v>
      </c>
      <c r="D61" s="12">
        <v>31</v>
      </c>
      <c r="E61" s="10">
        <v>3</v>
      </c>
      <c r="F61" s="13" t="s">
        <v>27</v>
      </c>
      <c r="G61" s="14">
        <v>2015</v>
      </c>
      <c r="H61" s="21" t="s">
        <v>96</v>
      </c>
      <c r="I61" s="29" t="s">
        <v>97</v>
      </c>
      <c r="J61" s="28">
        <v>5</v>
      </c>
      <c r="K61" s="16">
        <f t="shared" si="0"/>
        <v>100</v>
      </c>
      <c r="L61" s="24" t="s">
        <v>38</v>
      </c>
      <c r="M61" s="24"/>
      <c r="N61" s="24"/>
      <c r="O61" s="24"/>
      <c r="P61" s="24" t="s">
        <v>37</v>
      </c>
      <c r="Q61" s="25"/>
      <c r="R61" s="25"/>
      <c r="S61" s="44">
        <v>160</v>
      </c>
      <c r="T61" s="19" t="s">
        <v>332</v>
      </c>
      <c r="U61" s="19" t="s">
        <v>333</v>
      </c>
      <c r="V61" s="51" t="s">
        <v>98</v>
      </c>
    </row>
    <row r="62" spans="2:22" s="27" customFormat="1" ht="23.25" customHeight="1" x14ac:dyDescent="0.2">
      <c r="B62" s="10">
        <v>48</v>
      </c>
      <c r="C62" s="11" t="s">
        <v>26</v>
      </c>
      <c r="D62" s="12">
        <v>31</v>
      </c>
      <c r="E62" s="10">
        <v>3</v>
      </c>
      <c r="F62" s="13" t="s">
        <v>27</v>
      </c>
      <c r="G62" s="14">
        <v>2015</v>
      </c>
      <c r="H62" s="21" t="s">
        <v>99</v>
      </c>
      <c r="I62" s="29" t="s">
        <v>100</v>
      </c>
      <c r="J62" s="28">
        <v>7</v>
      </c>
      <c r="K62" s="16">
        <f t="shared" si="0"/>
        <v>140</v>
      </c>
      <c r="L62" s="24"/>
      <c r="M62" s="24" t="s">
        <v>31</v>
      </c>
      <c r="N62" s="24" t="s">
        <v>30</v>
      </c>
      <c r="O62" s="24" t="s">
        <v>69</v>
      </c>
      <c r="P62" s="24"/>
      <c r="Q62" s="25"/>
      <c r="R62" s="25"/>
      <c r="S62" s="44">
        <v>160</v>
      </c>
      <c r="T62" s="19" t="s">
        <v>332</v>
      </c>
      <c r="U62" s="19" t="s">
        <v>333</v>
      </c>
      <c r="V62" s="51" t="s">
        <v>101</v>
      </c>
    </row>
    <row r="63" spans="2:22" s="27" customFormat="1" ht="23.25" customHeight="1" x14ac:dyDescent="0.2">
      <c r="B63" s="10">
        <v>297</v>
      </c>
      <c r="C63" s="11" t="s">
        <v>26</v>
      </c>
      <c r="D63" s="12">
        <v>31</v>
      </c>
      <c r="E63" s="10">
        <v>3</v>
      </c>
      <c r="F63" s="13" t="s">
        <v>27</v>
      </c>
      <c r="G63" s="14">
        <v>2015</v>
      </c>
      <c r="H63" s="21" t="s">
        <v>102</v>
      </c>
      <c r="I63" s="29" t="s">
        <v>103</v>
      </c>
      <c r="J63" s="28">
        <v>5</v>
      </c>
      <c r="K63" s="16">
        <f t="shared" si="0"/>
        <v>100</v>
      </c>
      <c r="L63" s="24"/>
      <c r="M63" s="24" t="s">
        <v>38</v>
      </c>
      <c r="N63" s="24" t="s">
        <v>60</v>
      </c>
      <c r="O63" s="24"/>
      <c r="P63" s="24"/>
      <c r="Q63" s="25"/>
      <c r="R63" s="25"/>
      <c r="S63" s="44">
        <v>180</v>
      </c>
      <c r="T63" s="19" t="s">
        <v>332</v>
      </c>
      <c r="U63" s="19" t="s">
        <v>333</v>
      </c>
      <c r="V63" s="51" t="s">
        <v>249</v>
      </c>
    </row>
    <row r="64" spans="2:22" s="27" customFormat="1" ht="23.25" customHeight="1" x14ac:dyDescent="0.2">
      <c r="B64" s="10">
        <v>91</v>
      </c>
      <c r="C64" s="11" t="s">
        <v>26</v>
      </c>
      <c r="D64" s="12">
        <v>31</v>
      </c>
      <c r="E64" s="10">
        <v>3</v>
      </c>
      <c r="F64" s="13" t="s">
        <v>27</v>
      </c>
      <c r="G64" s="14">
        <v>2015</v>
      </c>
      <c r="H64" s="21" t="s">
        <v>105</v>
      </c>
      <c r="I64" s="29" t="s">
        <v>106</v>
      </c>
      <c r="J64" s="28">
        <v>4</v>
      </c>
      <c r="K64" s="16">
        <f t="shared" si="0"/>
        <v>80</v>
      </c>
      <c r="L64" s="24"/>
      <c r="M64" s="24"/>
      <c r="N64" s="24"/>
      <c r="O64" s="24" t="s">
        <v>37</v>
      </c>
      <c r="P64" s="24" t="s">
        <v>53</v>
      </c>
      <c r="Q64" s="25"/>
      <c r="R64" s="25"/>
      <c r="S64" s="44">
        <v>160</v>
      </c>
      <c r="T64" s="19" t="s">
        <v>332</v>
      </c>
      <c r="U64" s="19" t="s">
        <v>333</v>
      </c>
      <c r="V64" s="51" t="s">
        <v>107</v>
      </c>
    </row>
    <row r="65" spans="2:22" s="27" customFormat="1" ht="23.25" customHeight="1" x14ac:dyDescent="0.2">
      <c r="B65" s="10">
        <v>163</v>
      </c>
      <c r="C65" s="11" t="s">
        <v>26</v>
      </c>
      <c r="D65" s="12">
        <v>31</v>
      </c>
      <c r="E65" s="10">
        <v>3</v>
      </c>
      <c r="F65" s="13" t="s">
        <v>27</v>
      </c>
      <c r="G65" s="14">
        <v>2015</v>
      </c>
      <c r="H65" s="21" t="s">
        <v>108</v>
      </c>
      <c r="I65" s="29" t="s">
        <v>109</v>
      </c>
      <c r="J65" s="28">
        <v>4</v>
      </c>
      <c r="K65" s="16">
        <f t="shared" si="0"/>
        <v>80</v>
      </c>
      <c r="L65" s="24"/>
      <c r="M65" s="24" t="s">
        <v>30</v>
      </c>
      <c r="N65" s="24"/>
      <c r="O65" s="24"/>
      <c r="P65" s="24" t="s">
        <v>39</v>
      </c>
      <c r="Q65" s="25"/>
      <c r="R65" s="25"/>
      <c r="S65" s="44">
        <v>160</v>
      </c>
      <c r="T65" s="19" t="s">
        <v>332</v>
      </c>
      <c r="U65" s="19" t="s">
        <v>333</v>
      </c>
      <c r="V65" s="51" t="s">
        <v>250</v>
      </c>
    </row>
    <row r="66" spans="2:22" s="27" customFormat="1" ht="23.25" customHeight="1" x14ac:dyDescent="0.2">
      <c r="B66" s="21">
        <v>268</v>
      </c>
      <c r="C66" s="11" t="s">
        <v>26</v>
      </c>
      <c r="D66" s="12">
        <v>31</v>
      </c>
      <c r="E66" s="10">
        <v>3</v>
      </c>
      <c r="F66" s="13" t="s">
        <v>56</v>
      </c>
      <c r="G66" s="14">
        <v>2015</v>
      </c>
      <c r="H66" s="21" t="s">
        <v>93</v>
      </c>
      <c r="I66" s="29" t="s">
        <v>94</v>
      </c>
      <c r="J66" s="28">
        <v>5</v>
      </c>
      <c r="K66" s="16">
        <f t="shared" si="0"/>
        <v>100</v>
      </c>
      <c r="L66" s="17"/>
      <c r="M66" s="17" t="s">
        <v>38</v>
      </c>
      <c r="N66" s="17" t="s">
        <v>60</v>
      </c>
      <c r="O66" s="17"/>
      <c r="P66" s="17"/>
      <c r="Q66" s="18"/>
      <c r="R66" s="18"/>
      <c r="S66" s="44">
        <v>160</v>
      </c>
      <c r="T66" s="19" t="s">
        <v>332</v>
      </c>
      <c r="U66" s="19" t="s">
        <v>333</v>
      </c>
      <c r="V66" s="51" t="s">
        <v>248</v>
      </c>
    </row>
    <row r="67" spans="2:22" s="27" customFormat="1" ht="23.25" customHeight="1" x14ac:dyDescent="0.2">
      <c r="B67" s="42">
        <v>623</v>
      </c>
      <c r="C67" s="11" t="s">
        <v>26</v>
      </c>
      <c r="D67" s="12">
        <v>31</v>
      </c>
      <c r="E67" s="10">
        <v>3</v>
      </c>
      <c r="F67" s="13" t="s">
        <v>56</v>
      </c>
      <c r="G67" s="14">
        <v>2015</v>
      </c>
      <c r="H67" s="21" t="s">
        <v>96</v>
      </c>
      <c r="I67" s="29" t="s">
        <v>97</v>
      </c>
      <c r="J67" s="28">
        <v>5</v>
      </c>
      <c r="K67" s="16">
        <f t="shared" si="0"/>
        <v>100</v>
      </c>
      <c r="L67" s="17" t="s">
        <v>30</v>
      </c>
      <c r="M67" s="17"/>
      <c r="N67" s="17"/>
      <c r="O67" s="17" t="s">
        <v>38</v>
      </c>
      <c r="P67" s="17"/>
      <c r="Q67" s="18"/>
      <c r="R67" s="18"/>
      <c r="S67" s="44">
        <v>160</v>
      </c>
      <c r="T67" s="19" t="s">
        <v>332</v>
      </c>
      <c r="U67" s="19" t="s">
        <v>333</v>
      </c>
      <c r="V67" s="51" t="s">
        <v>98</v>
      </c>
    </row>
    <row r="68" spans="2:22" s="27" customFormat="1" ht="23.25" customHeight="1" x14ac:dyDescent="0.2">
      <c r="B68" s="10">
        <v>48</v>
      </c>
      <c r="C68" s="11" t="s">
        <v>26</v>
      </c>
      <c r="D68" s="12">
        <v>31</v>
      </c>
      <c r="E68" s="10">
        <v>3</v>
      </c>
      <c r="F68" s="13" t="s">
        <v>56</v>
      </c>
      <c r="G68" s="14">
        <v>2015</v>
      </c>
      <c r="H68" s="21" t="s">
        <v>99</v>
      </c>
      <c r="I68" s="29" t="s">
        <v>100</v>
      </c>
      <c r="J68" s="28">
        <v>7</v>
      </c>
      <c r="K68" s="16">
        <f t="shared" si="0"/>
        <v>140</v>
      </c>
      <c r="L68" s="17" t="s">
        <v>31</v>
      </c>
      <c r="M68" s="17" t="s">
        <v>58</v>
      </c>
      <c r="N68" s="17" t="s">
        <v>31</v>
      </c>
      <c r="O68" s="17"/>
      <c r="P68" s="17"/>
      <c r="Q68" s="18"/>
      <c r="R68" s="18"/>
      <c r="S68" s="44">
        <v>160</v>
      </c>
      <c r="T68" s="19" t="s">
        <v>332</v>
      </c>
      <c r="U68" s="19" t="s">
        <v>333</v>
      </c>
      <c r="V68" s="51" t="s">
        <v>101</v>
      </c>
    </row>
    <row r="69" spans="2:22" s="27" customFormat="1" ht="23.25" customHeight="1" x14ac:dyDescent="0.2">
      <c r="B69" s="42">
        <v>637</v>
      </c>
      <c r="C69" s="11" t="s">
        <v>26</v>
      </c>
      <c r="D69" s="12">
        <v>31</v>
      </c>
      <c r="E69" s="10">
        <v>3</v>
      </c>
      <c r="F69" s="13" t="s">
        <v>56</v>
      </c>
      <c r="G69" s="14">
        <v>2015</v>
      </c>
      <c r="H69" s="21" t="s">
        <v>102</v>
      </c>
      <c r="I69" s="29" t="s">
        <v>103</v>
      </c>
      <c r="J69" s="28">
        <v>5</v>
      </c>
      <c r="K69" s="16">
        <f t="shared" si="0"/>
        <v>100</v>
      </c>
      <c r="L69" s="17" t="s">
        <v>38</v>
      </c>
      <c r="M69" s="17" t="s">
        <v>31</v>
      </c>
      <c r="N69" s="17"/>
      <c r="O69" s="17"/>
      <c r="P69" s="17"/>
      <c r="Q69" s="18"/>
      <c r="R69" s="18"/>
      <c r="S69" s="44">
        <v>160</v>
      </c>
      <c r="T69" s="19" t="s">
        <v>332</v>
      </c>
      <c r="U69" s="19" t="s">
        <v>333</v>
      </c>
      <c r="V69" s="51" t="s">
        <v>347</v>
      </c>
    </row>
    <row r="70" spans="2:22" s="27" customFormat="1" ht="23.25" customHeight="1" x14ac:dyDescent="0.2">
      <c r="B70" s="10">
        <v>91</v>
      </c>
      <c r="C70" s="11" t="s">
        <v>26</v>
      </c>
      <c r="D70" s="12">
        <v>31</v>
      </c>
      <c r="E70" s="10">
        <v>3</v>
      </c>
      <c r="F70" s="13" t="s">
        <v>56</v>
      </c>
      <c r="G70" s="14">
        <v>2015</v>
      </c>
      <c r="H70" s="21" t="s">
        <v>105</v>
      </c>
      <c r="I70" s="29" t="s">
        <v>106</v>
      </c>
      <c r="J70" s="28">
        <v>4</v>
      </c>
      <c r="K70" s="16">
        <f t="shared" si="0"/>
        <v>80</v>
      </c>
      <c r="L70" s="17"/>
      <c r="M70" s="17"/>
      <c r="N70" s="17"/>
      <c r="O70" s="17" t="s">
        <v>39</v>
      </c>
      <c r="P70" s="17" t="s">
        <v>39</v>
      </c>
      <c r="Q70" s="18"/>
      <c r="R70" s="18"/>
      <c r="S70" s="44">
        <v>160</v>
      </c>
      <c r="T70" s="19" t="s">
        <v>332</v>
      </c>
      <c r="U70" s="19" t="s">
        <v>333</v>
      </c>
      <c r="V70" s="51" t="s">
        <v>107</v>
      </c>
    </row>
    <row r="71" spans="2:22" s="27" customFormat="1" ht="23.25" customHeight="1" x14ac:dyDescent="0.2">
      <c r="B71" s="10">
        <v>163</v>
      </c>
      <c r="C71" s="11" t="s">
        <v>26</v>
      </c>
      <c r="D71" s="12">
        <v>31</v>
      </c>
      <c r="E71" s="10">
        <v>3</v>
      </c>
      <c r="F71" s="13" t="s">
        <v>56</v>
      </c>
      <c r="G71" s="14">
        <v>2015</v>
      </c>
      <c r="H71" s="21" t="s">
        <v>108</v>
      </c>
      <c r="I71" s="29" t="s">
        <v>109</v>
      </c>
      <c r="J71" s="28">
        <v>4</v>
      </c>
      <c r="K71" s="16">
        <f t="shared" si="0"/>
        <v>80</v>
      </c>
      <c r="L71" s="17"/>
      <c r="M71" s="17"/>
      <c r="N71" s="17"/>
      <c r="O71" s="17" t="s">
        <v>53</v>
      </c>
      <c r="P71" s="17" t="s">
        <v>37</v>
      </c>
      <c r="Q71" s="18"/>
      <c r="R71" s="18"/>
      <c r="S71" s="44">
        <v>160</v>
      </c>
      <c r="T71" s="19" t="s">
        <v>332</v>
      </c>
      <c r="U71" s="19" t="s">
        <v>333</v>
      </c>
      <c r="V71" s="51" t="s">
        <v>250</v>
      </c>
    </row>
    <row r="72" spans="2:22" s="27" customFormat="1" ht="23.25" customHeight="1" x14ac:dyDescent="0.2">
      <c r="B72" s="21">
        <v>268</v>
      </c>
      <c r="C72" s="11" t="s">
        <v>26</v>
      </c>
      <c r="D72" s="12">
        <v>31</v>
      </c>
      <c r="E72" s="10">
        <v>3</v>
      </c>
      <c r="F72" s="13" t="s">
        <v>62</v>
      </c>
      <c r="G72" s="14">
        <v>2015</v>
      </c>
      <c r="H72" s="21" t="s">
        <v>93</v>
      </c>
      <c r="I72" s="29" t="s">
        <v>94</v>
      </c>
      <c r="J72" s="28">
        <v>5</v>
      </c>
      <c r="K72" s="16">
        <f t="shared" si="0"/>
        <v>100</v>
      </c>
      <c r="L72" s="24" t="s">
        <v>38</v>
      </c>
      <c r="M72" s="24"/>
      <c r="N72" s="24" t="s">
        <v>39</v>
      </c>
      <c r="O72" s="24"/>
      <c r="P72" s="24"/>
      <c r="Q72" s="25"/>
      <c r="R72" s="25"/>
      <c r="S72" s="44">
        <v>160</v>
      </c>
      <c r="T72" s="19" t="s">
        <v>332</v>
      </c>
      <c r="U72" s="19" t="s">
        <v>333</v>
      </c>
      <c r="V72" s="51" t="s">
        <v>248</v>
      </c>
    </row>
    <row r="73" spans="2:22" s="27" customFormat="1" ht="23.25" customHeight="1" x14ac:dyDescent="0.2">
      <c r="B73" s="42">
        <v>623</v>
      </c>
      <c r="C73" s="11" t="s">
        <v>26</v>
      </c>
      <c r="D73" s="12">
        <v>31</v>
      </c>
      <c r="E73" s="10">
        <v>3</v>
      </c>
      <c r="F73" s="13" t="s">
        <v>62</v>
      </c>
      <c r="G73" s="14">
        <v>2015</v>
      </c>
      <c r="H73" s="21" t="s">
        <v>96</v>
      </c>
      <c r="I73" s="29" t="s">
        <v>97</v>
      </c>
      <c r="J73" s="28">
        <v>5</v>
      </c>
      <c r="K73" s="16">
        <f t="shared" si="0"/>
        <v>100</v>
      </c>
      <c r="L73" s="24" t="s">
        <v>31</v>
      </c>
      <c r="M73" s="24" t="s">
        <v>112</v>
      </c>
      <c r="N73" s="24"/>
      <c r="O73" s="24"/>
      <c r="P73" s="24"/>
      <c r="Q73" s="25"/>
      <c r="R73" s="25"/>
      <c r="S73" s="44">
        <v>160</v>
      </c>
      <c r="T73" s="19" t="s">
        <v>332</v>
      </c>
      <c r="U73" s="19" t="s">
        <v>333</v>
      </c>
      <c r="V73" s="51" t="s">
        <v>98</v>
      </c>
    </row>
    <row r="74" spans="2:22" s="27" customFormat="1" ht="23.25" customHeight="1" x14ac:dyDescent="0.2">
      <c r="B74" s="10">
        <v>48</v>
      </c>
      <c r="C74" s="11" t="s">
        <v>26</v>
      </c>
      <c r="D74" s="12">
        <v>31</v>
      </c>
      <c r="E74" s="10">
        <v>3</v>
      </c>
      <c r="F74" s="13" t="s">
        <v>62</v>
      </c>
      <c r="G74" s="14">
        <v>2015</v>
      </c>
      <c r="H74" s="21" t="s">
        <v>99</v>
      </c>
      <c r="I74" s="29" t="s">
        <v>100</v>
      </c>
      <c r="J74" s="28">
        <v>7</v>
      </c>
      <c r="K74" s="16">
        <f t="shared" si="0"/>
        <v>140</v>
      </c>
      <c r="L74" s="24" t="s">
        <v>58</v>
      </c>
      <c r="M74" s="24"/>
      <c r="N74" s="24" t="s">
        <v>57</v>
      </c>
      <c r="O74" s="24" t="s">
        <v>37</v>
      </c>
      <c r="P74" s="24"/>
      <c r="Q74" s="25"/>
      <c r="R74" s="25"/>
      <c r="S74" s="44">
        <v>160</v>
      </c>
      <c r="T74" s="19" t="s">
        <v>332</v>
      </c>
      <c r="U74" s="19" t="s">
        <v>333</v>
      </c>
      <c r="V74" s="51" t="s">
        <v>101</v>
      </c>
    </row>
    <row r="75" spans="2:22" s="27" customFormat="1" ht="23.25" customHeight="1" x14ac:dyDescent="0.2">
      <c r="B75" s="42">
        <v>637</v>
      </c>
      <c r="C75" s="11" t="s">
        <v>26</v>
      </c>
      <c r="D75" s="12">
        <v>31</v>
      </c>
      <c r="E75" s="10">
        <v>3</v>
      </c>
      <c r="F75" s="13" t="s">
        <v>62</v>
      </c>
      <c r="G75" s="14">
        <v>2015</v>
      </c>
      <c r="H75" s="21" t="s">
        <v>102</v>
      </c>
      <c r="I75" s="29" t="s">
        <v>103</v>
      </c>
      <c r="J75" s="28">
        <v>5</v>
      </c>
      <c r="K75" s="16">
        <f t="shared" si="0"/>
        <v>100</v>
      </c>
      <c r="L75" s="24"/>
      <c r="M75" s="24" t="s">
        <v>58</v>
      </c>
      <c r="N75" s="24"/>
      <c r="O75" s="24" t="s">
        <v>39</v>
      </c>
      <c r="P75" s="24"/>
      <c r="Q75" s="25"/>
      <c r="R75" s="25"/>
      <c r="S75" s="44">
        <v>160</v>
      </c>
      <c r="T75" s="19" t="s">
        <v>332</v>
      </c>
      <c r="U75" s="19" t="s">
        <v>333</v>
      </c>
      <c r="V75" s="51" t="s">
        <v>347</v>
      </c>
    </row>
    <row r="76" spans="2:22" s="27" customFormat="1" ht="23.25" customHeight="1" x14ac:dyDescent="0.2">
      <c r="B76" s="10">
        <v>91</v>
      </c>
      <c r="C76" s="11" t="s">
        <v>26</v>
      </c>
      <c r="D76" s="12">
        <v>31</v>
      </c>
      <c r="E76" s="10">
        <v>3</v>
      </c>
      <c r="F76" s="13" t="s">
        <v>62</v>
      </c>
      <c r="G76" s="14">
        <v>2015</v>
      </c>
      <c r="H76" s="21" t="s">
        <v>105</v>
      </c>
      <c r="I76" s="29" t="s">
        <v>106</v>
      </c>
      <c r="J76" s="28">
        <v>4</v>
      </c>
      <c r="K76" s="16">
        <f t="shared" si="0"/>
        <v>80</v>
      </c>
      <c r="L76" s="24"/>
      <c r="M76" s="24"/>
      <c r="N76" s="24"/>
      <c r="O76" s="24" t="s">
        <v>53</v>
      </c>
      <c r="P76" s="24" t="s">
        <v>37</v>
      </c>
      <c r="Q76" s="25"/>
      <c r="R76" s="25"/>
      <c r="S76" s="44">
        <v>160</v>
      </c>
      <c r="T76" s="19" t="s">
        <v>332</v>
      </c>
      <c r="U76" s="19" t="s">
        <v>333</v>
      </c>
      <c r="V76" s="51" t="s">
        <v>107</v>
      </c>
    </row>
    <row r="77" spans="2:22" s="27" customFormat="1" ht="23.25" customHeight="1" x14ac:dyDescent="0.2">
      <c r="B77" s="42">
        <v>390</v>
      </c>
      <c r="C77" s="11" t="s">
        <v>26</v>
      </c>
      <c r="D77" s="12">
        <v>31</v>
      </c>
      <c r="E77" s="10">
        <v>3</v>
      </c>
      <c r="F77" s="13" t="s">
        <v>62</v>
      </c>
      <c r="G77" s="14">
        <v>2015</v>
      </c>
      <c r="H77" s="21" t="s">
        <v>108</v>
      </c>
      <c r="I77" s="29" t="s">
        <v>109</v>
      </c>
      <c r="J77" s="28">
        <v>4</v>
      </c>
      <c r="K77" s="16">
        <f t="shared" si="0"/>
        <v>80</v>
      </c>
      <c r="L77" s="24"/>
      <c r="M77" s="24"/>
      <c r="N77" s="24" t="s">
        <v>53</v>
      </c>
      <c r="O77" s="24"/>
      <c r="P77" s="24" t="s">
        <v>60</v>
      </c>
      <c r="Q77" s="25"/>
      <c r="R77" s="25"/>
      <c r="S77" s="44">
        <v>160</v>
      </c>
      <c r="T77" s="19" t="s">
        <v>332</v>
      </c>
      <c r="U77" s="19" t="s">
        <v>333</v>
      </c>
      <c r="V77" s="51" t="s">
        <v>251</v>
      </c>
    </row>
    <row r="78" spans="2:22" s="27" customFormat="1" ht="23.25" customHeight="1" x14ac:dyDescent="0.2">
      <c r="B78" s="10">
        <v>83</v>
      </c>
      <c r="C78" s="11" t="s">
        <v>26</v>
      </c>
      <c r="D78" s="12">
        <v>31</v>
      </c>
      <c r="E78" s="10">
        <v>4</v>
      </c>
      <c r="F78" s="13" t="s">
        <v>27</v>
      </c>
      <c r="G78" s="14">
        <v>2015</v>
      </c>
      <c r="H78" s="21" t="s">
        <v>115</v>
      </c>
      <c r="I78" s="29" t="s">
        <v>116</v>
      </c>
      <c r="J78" s="28">
        <v>5</v>
      </c>
      <c r="K78" s="16">
        <f t="shared" si="0"/>
        <v>100</v>
      </c>
      <c r="L78" s="17" t="s">
        <v>69</v>
      </c>
      <c r="M78" s="17" t="s">
        <v>39</v>
      </c>
      <c r="N78" s="17"/>
      <c r="O78" s="17"/>
      <c r="P78" s="17"/>
      <c r="Q78" s="18"/>
      <c r="R78" s="18"/>
      <c r="S78" s="44">
        <v>160</v>
      </c>
      <c r="T78" s="19" t="s">
        <v>332</v>
      </c>
      <c r="U78" s="19" t="s">
        <v>333</v>
      </c>
      <c r="V78" s="51" t="s">
        <v>117</v>
      </c>
    </row>
    <row r="79" spans="2:22" s="27" customFormat="1" ht="23.25" customHeight="1" x14ac:dyDescent="0.2">
      <c r="B79" s="42">
        <v>637</v>
      </c>
      <c r="C79" s="11" t="s">
        <v>26</v>
      </c>
      <c r="D79" s="12">
        <v>31</v>
      </c>
      <c r="E79" s="10">
        <v>4</v>
      </c>
      <c r="F79" s="13" t="s">
        <v>27</v>
      </c>
      <c r="G79" s="14">
        <v>2015</v>
      </c>
      <c r="H79" s="21" t="s">
        <v>118</v>
      </c>
      <c r="I79" s="29" t="s">
        <v>119</v>
      </c>
      <c r="J79" s="28">
        <v>7</v>
      </c>
      <c r="K79" s="16">
        <f t="shared" si="0"/>
        <v>140</v>
      </c>
      <c r="L79" s="17"/>
      <c r="M79" s="17" t="s">
        <v>60</v>
      </c>
      <c r="N79" s="17"/>
      <c r="O79" s="17" t="s">
        <v>60</v>
      </c>
      <c r="P79" s="17" t="s">
        <v>38</v>
      </c>
      <c r="Q79" s="18"/>
      <c r="R79" s="18"/>
      <c r="S79" s="44">
        <v>160</v>
      </c>
      <c r="T79" s="19" t="s">
        <v>332</v>
      </c>
      <c r="U79" s="19" t="s">
        <v>333</v>
      </c>
      <c r="V79" s="51" t="s">
        <v>347</v>
      </c>
    </row>
    <row r="80" spans="2:22" s="27" customFormat="1" ht="23.25" customHeight="1" x14ac:dyDescent="0.2">
      <c r="B80" s="32">
        <v>41</v>
      </c>
      <c r="C80" s="11" t="s">
        <v>26</v>
      </c>
      <c r="D80" s="12">
        <v>31</v>
      </c>
      <c r="E80" s="10">
        <v>4</v>
      </c>
      <c r="F80" s="13" t="s">
        <v>27</v>
      </c>
      <c r="G80" s="14">
        <v>2015</v>
      </c>
      <c r="H80" s="21" t="s">
        <v>120</v>
      </c>
      <c r="I80" s="29" t="s">
        <v>121</v>
      </c>
      <c r="J80" s="28">
        <v>6</v>
      </c>
      <c r="K80" s="16">
        <f t="shared" si="0"/>
        <v>120</v>
      </c>
      <c r="L80" s="17" t="s">
        <v>37</v>
      </c>
      <c r="M80" s="17"/>
      <c r="N80" s="17" t="s">
        <v>60</v>
      </c>
      <c r="O80" s="17" t="s">
        <v>53</v>
      </c>
      <c r="P80" s="17"/>
      <c r="Q80" s="18"/>
      <c r="R80" s="18"/>
      <c r="S80" s="44">
        <v>180</v>
      </c>
      <c r="T80" s="19" t="s">
        <v>332</v>
      </c>
      <c r="U80" s="19" t="s">
        <v>333</v>
      </c>
      <c r="V80" s="51" t="s">
        <v>252</v>
      </c>
    </row>
    <row r="81" spans="2:22" s="27" customFormat="1" ht="23.25" customHeight="1" x14ac:dyDescent="0.2">
      <c r="B81" s="10">
        <v>140</v>
      </c>
      <c r="C81" s="11" t="s">
        <v>26</v>
      </c>
      <c r="D81" s="12">
        <v>31</v>
      </c>
      <c r="E81" s="10">
        <v>4</v>
      </c>
      <c r="F81" s="10" t="s">
        <v>27</v>
      </c>
      <c r="G81" s="14">
        <v>2015</v>
      </c>
      <c r="H81" s="21" t="s">
        <v>122</v>
      </c>
      <c r="I81" s="30" t="s">
        <v>123</v>
      </c>
      <c r="J81" s="26">
        <v>6</v>
      </c>
      <c r="K81" s="16">
        <f t="shared" si="0"/>
        <v>120</v>
      </c>
      <c r="L81" s="17"/>
      <c r="M81" s="17" t="s">
        <v>53</v>
      </c>
      <c r="N81" s="17" t="s">
        <v>39</v>
      </c>
      <c r="O81" s="17" t="s">
        <v>39</v>
      </c>
      <c r="P81" s="17"/>
      <c r="Q81" s="18"/>
      <c r="R81" s="18"/>
      <c r="S81" s="44">
        <v>180</v>
      </c>
      <c r="T81" s="19" t="s">
        <v>332</v>
      </c>
      <c r="U81" s="19" t="s">
        <v>333</v>
      </c>
      <c r="V81" s="51" t="s">
        <v>124</v>
      </c>
    </row>
    <row r="82" spans="2:22" s="27" customFormat="1" ht="23.25" customHeight="1" x14ac:dyDescent="0.2">
      <c r="B82" s="10">
        <v>37</v>
      </c>
      <c r="C82" s="11" t="s">
        <v>26</v>
      </c>
      <c r="D82" s="12">
        <v>31</v>
      </c>
      <c r="E82" s="10">
        <v>4</v>
      </c>
      <c r="F82" s="13" t="s">
        <v>27</v>
      </c>
      <c r="G82" s="14">
        <v>2015</v>
      </c>
      <c r="H82" s="21" t="s">
        <v>125</v>
      </c>
      <c r="I82" s="29" t="s">
        <v>126</v>
      </c>
      <c r="J82" s="28">
        <v>4</v>
      </c>
      <c r="K82" s="16">
        <f t="shared" si="0"/>
        <v>80</v>
      </c>
      <c r="L82" s="17" t="s">
        <v>60</v>
      </c>
      <c r="M82" s="17"/>
      <c r="N82" s="17" t="s">
        <v>37</v>
      </c>
      <c r="O82" s="17"/>
      <c r="P82" s="17"/>
      <c r="Q82" s="18"/>
      <c r="R82" s="18"/>
      <c r="S82" s="44">
        <v>160</v>
      </c>
      <c r="T82" s="19" t="s">
        <v>332</v>
      </c>
      <c r="U82" s="19" t="s">
        <v>333</v>
      </c>
      <c r="V82" s="51" t="s">
        <v>40</v>
      </c>
    </row>
    <row r="83" spans="2:22" s="27" customFormat="1" ht="23.25" customHeight="1" x14ac:dyDescent="0.2">
      <c r="B83" s="13">
        <v>77</v>
      </c>
      <c r="C83" s="11" t="s">
        <v>26</v>
      </c>
      <c r="D83" s="12">
        <v>31</v>
      </c>
      <c r="E83" s="10">
        <v>4</v>
      </c>
      <c r="F83" s="13" t="s">
        <v>27</v>
      </c>
      <c r="G83" s="14">
        <v>2015</v>
      </c>
      <c r="H83" s="21" t="s">
        <v>127</v>
      </c>
      <c r="I83" s="29" t="s">
        <v>128</v>
      </c>
      <c r="J83" s="28">
        <v>7</v>
      </c>
      <c r="K83" s="16">
        <f t="shared" ref="K83:K146" si="1">SUM(J83*20)</f>
        <v>140</v>
      </c>
      <c r="L83" s="17"/>
      <c r="M83" s="17" t="s">
        <v>37</v>
      </c>
      <c r="N83" s="17"/>
      <c r="O83" s="17" t="s">
        <v>37</v>
      </c>
      <c r="P83" s="17" t="s">
        <v>72</v>
      </c>
      <c r="Q83" s="18"/>
      <c r="R83" s="18"/>
      <c r="S83" s="44">
        <v>160</v>
      </c>
      <c r="T83" s="19" t="s">
        <v>332</v>
      </c>
      <c r="U83" s="19" t="s">
        <v>333</v>
      </c>
      <c r="V83" s="51" t="s">
        <v>129</v>
      </c>
    </row>
    <row r="84" spans="2:22" s="27" customFormat="1" ht="23.25" customHeight="1" x14ac:dyDescent="0.2">
      <c r="B84" s="10">
        <v>83</v>
      </c>
      <c r="C84" s="11" t="s">
        <v>26</v>
      </c>
      <c r="D84" s="12">
        <v>31</v>
      </c>
      <c r="E84" s="10">
        <v>4</v>
      </c>
      <c r="F84" s="13" t="s">
        <v>56</v>
      </c>
      <c r="G84" s="14">
        <v>2015</v>
      </c>
      <c r="H84" s="21" t="s">
        <v>115</v>
      </c>
      <c r="I84" s="29" t="s">
        <v>116</v>
      </c>
      <c r="J84" s="28">
        <v>5</v>
      </c>
      <c r="K84" s="16">
        <f t="shared" si="1"/>
        <v>100</v>
      </c>
      <c r="L84" s="24"/>
      <c r="M84" s="24" t="s">
        <v>53</v>
      </c>
      <c r="N84" s="24" t="s">
        <v>72</v>
      </c>
      <c r="O84" s="24"/>
      <c r="P84" s="24"/>
      <c r="Q84" s="25"/>
      <c r="R84" s="25"/>
      <c r="S84" s="44">
        <v>160</v>
      </c>
      <c r="T84" s="19" t="s">
        <v>332</v>
      </c>
      <c r="U84" s="19" t="s">
        <v>333</v>
      </c>
      <c r="V84" s="51" t="s">
        <v>117</v>
      </c>
    </row>
    <row r="85" spans="2:22" s="27" customFormat="1" ht="23.25" customHeight="1" x14ac:dyDescent="0.2">
      <c r="B85" s="42">
        <v>637</v>
      </c>
      <c r="C85" s="11" t="s">
        <v>26</v>
      </c>
      <c r="D85" s="12">
        <v>31</v>
      </c>
      <c r="E85" s="10">
        <v>4</v>
      </c>
      <c r="F85" s="13" t="s">
        <v>56</v>
      </c>
      <c r="G85" s="14">
        <v>2015</v>
      </c>
      <c r="H85" s="21" t="s">
        <v>118</v>
      </c>
      <c r="I85" s="29" t="s">
        <v>119</v>
      </c>
      <c r="J85" s="28">
        <v>7</v>
      </c>
      <c r="K85" s="16">
        <f t="shared" si="1"/>
        <v>140</v>
      </c>
      <c r="L85" s="24" t="s">
        <v>69</v>
      </c>
      <c r="M85" s="24"/>
      <c r="N85" s="24"/>
      <c r="O85" s="24" t="s">
        <v>37</v>
      </c>
      <c r="P85" s="24" t="s">
        <v>39</v>
      </c>
      <c r="Q85" s="25"/>
      <c r="R85" s="25"/>
      <c r="S85" s="44">
        <v>160</v>
      </c>
      <c r="T85" s="19" t="s">
        <v>332</v>
      </c>
      <c r="U85" s="19" t="s">
        <v>333</v>
      </c>
      <c r="V85" s="51" t="s">
        <v>347</v>
      </c>
    </row>
    <row r="86" spans="2:22" s="27" customFormat="1" ht="23.25" customHeight="1" x14ac:dyDescent="0.2">
      <c r="B86" s="32">
        <v>41</v>
      </c>
      <c r="C86" s="11" t="s">
        <v>26</v>
      </c>
      <c r="D86" s="12">
        <v>31</v>
      </c>
      <c r="E86" s="10">
        <v>4</v>
      </c>
      <c r="F86" s="13" t="s">
        <v>56</v>
      </c>
      <c r="G86" s="14">
        <v>2015</v>
      </c>
      <c r="H86" s="21" t="s">
        <v>120</v>
      </c>
      <c r="I86" s="29" t="s">
        <v>121</v>
      </c>
      <c r="J86" s="28">
        <v>6</v>
      </c>
      <c r="K86" s="16">
        <f t="shared" si="1"/>
        <v>120</v>
      </c>
      <c r="L86" s="24" t="s">
        <v>60</v>
      </c>
      <c r="M86" s="24" t="s">
        <v>37</v>
      </c>
      <c r="N86" s="24"/>
      <c r="O86" s="24" t="s">
        <v>39</v>
      </c>
      <c r="P86" s="24"/>
      <c r="Q86" s="25"/>
      <c r="R86" s="25"/>
      <c r="S86" s="44">
        <v>180</v>
      </c>
      <c r="T86" s="19" t="s">
        <v>332</v>
      </c>
      <c r="U86" s="19" t="s">
        <v>333</v>
      </c>
      <c r="V86" s="51" t="s">
        <v>252</v>
      </c>
    </row>
    <row r="87" spans="2:22" s="27" customFormat="1" ht="23.25" customHeight="1" x14ac:dyDescent="0.2">
      <c r="B87" s="10">
        <v>140</v>
      </c>
      <c r="C87" s="11" t="s">
        <v>26</v>
      </c>
      <c r="D87" s="12">
        <v>31</v>
      </c>
      <c r="E87" s="10">
        <v>4</v>
      </c>
      <c r="F87" s="10" t="s">
        <v>56</v>
      </c>
      <c r="G87" s="14">
        <v>2015</v>
      </c>
      <c r="H87" s="21" t="s">
        <v>122</v>
      </c>
      <c r="I87" s="30" t="s">
        <v>123</v>
      </c>
      <c r="J87" s="26">
        <v>6</v>
      </c>
      <c r="K87" s="16">
        <f t="shared" si="1"/>
        <v>120</v>
      </c>
      <c r="L87" s="24"/>
      <c r="M87" s="24" t="s">
        <v>39</v>
      </c>
      <c r="N87" s="24"/>
      <c r="O87" s="24" t="s">
        <v>53</v>
      </c>
      <c r="P87" s="24" t="s">
        <v>60</v>
      </c>
      <c r="Q87" s="25"/>
      <c r="R87" s="25"/>
      <c r="S87" s="44">
        <v>180</v>
      </c>
      <c r="T87" s="19" t="s">
        <v>332</v>
      </c>
      <c r="U87" s="19" t="s">
        <v>333</v>
      </c>
      <c r="V87" s="51" t="s">
        <v>124</v>
      </c>
    </row>
    <row r="88" spans="2:22" s="27" customFormat="1" ht="23.25" customHeight="1" x14ac:dyDescent="0.2">
      <c r="B88" s="10">
        <v>37</v>
      </c>
      <c r="C88" s="11" t="s">
        <v>26</v>
      </c>
      <c r="D88" s="12">
        <v>31</v>
      </c>
      <c r="E88" s="10">
        <v>4</v>
      </c>
      <c r="F88" s="13" t="s">
        <v>56</v>
      </c>
      <c r="G88" s="14">
        <v>2015</v>
      </c>
      <c r="H88" s="21" t="s">
        <v>125</v>
      </c>
      <c r="I88" s="29" t="s">
        <v>126</v>
      </c>
      <c r="J88" s="28">
        <v>4</v>
      </c>
      <c r="K88" s="16">
        <f t="shared" si="1"/>
        <v>80</v>
      </c>
      <c r="L88" s="24"/>
      <c r="M88" s="24" t="s">
        <v>60</v>
      </c>
      <c r="N88" s="24"/>
      <c r="O88" s="24" t="s">
        <v>60</v>
      </c>
      <c r="P88" s="24"/>
      <c r="Q88" s="25"/>
      <c r="R88" s="25"/>
      <c r="S88" s="44">
        <v>160</v>
      </c>
      <c r="T88" s="19" t="s">
        <v>332</v>
      </c>
      <c r="U88" s="19" t="s">
        <v>333</v>
      </c>
      <c r="V88" s="51" t="s">
        <v>40</v>
      </c>
    </row>
    <row r="89" spans="2:22" s="27" customFormat="1" ht="23.25" customHeight="1" x14ac:dyDescent="0.2">
      <c r="B89" s="10">
        <v>53</v>
      </c>
      <c r="C89" s="11" t="s">
        <v>26</v>
      </c>
      <c r="D89" s="12">
        <v>31</v>
      </c>
      <c r="E89" s="10">
        <v>4</v>
      </c>
      <c r="F89" s="13" t="s">
        <v>56</v>
      </c>
      <c r="G89" s="14">
        <v>2015</v>
      </c>
      <c r="H89" s="21" t="s">
        <v>127</v>
      </c>
      <c r="I89" s="29" t="s">
        <v>128</v>
      </c>
      <c r="J89" s="28">
        <v>7</v>
      </c>
      <c r="K89" s="16">
        <f t="shared" si="1"/>
        <v>140</v>
      </c>
      <c r="L89" s="24" t="s">
        <v>37</v>
      </c>
      <c r="M89" s="24"/>
      <c r="N89" s="24" t="s">
        <v>38</v>
      </c>
      <c r="O89" s="24"/>
      <c r="P89" s="24" t="s">
        <v>37</v>
      </c>
      <c r="Q89" s="25"/>
      <c r="R89" s="25"/>
      <c r="S89" s="44">
        <v>160</v>
      </c>
      <c r="T89" s="19" t="s">
        <v>332</v>
      </c>
      <c r="U89" s="19" t="s">
        <v>333</v>
      </c>
      <c r="V89" s="51" t="s">
        <v>110</v>
      </c>
    </row>
    <row r="90" spans="2:22" s="27" customFormat="1" ht="23.25" customHeight="1" x14ac:dyDescent="0.2">
      <c r="B90" s="10">
        <v>83</v>
      </c>
      <c r="C90" s="11" t="s">
        <v>26</v>
      </c>
      <c r="D90" s="12">
        <v>31</v>
      </c>
      <c r="E90" s="10">
        <v>4</v>
      </c>
      <c r="F90" s="13" t="s">
        <v>62</v>
      </c>
      <c r="G90" s="14">
        <v>2015</v>
      </c>
      <c r="H90" s="21" t="s">
        <v>115</v>
      </c>
      <c r="I90" s="29" t="s">
        <v>116</v>
      </c>
      <c r="J90" s="28">
        <v>5</v>
      </c>
      <c r="K90" s="16">
        <f t="shared" si="1"/>
        <v>100</v>
      </c>
      <c r="L90" s="17"/>
      <c r="M90" s="17" t="s">
        <v>38</v>
      </c>
      <c r="N90" s="17"/>
      <c r="O90" s="17" t="s">
        <v>39</v>
      </c>
      <c r="P90" s="17"/>
      <c r="Q90" s="18"/>
      <c r="R90" s="18"/>
      <c r="S90" s="44">
        <v>160</v>
      </c>
      <c r="T90" s="19" t="s">
        <v>332</v>
      </c>
      <c r="U90" s="19" t="s">
        <v>333</v>
      </c>
      <c r="V90" s="51" t="s">
        <v>117</v>
      </c>
    </row>
    <row r="91" spans="2:22" s="27" customFormat="1" ht="23.25" customHeight="1" x14ac:dyDescent="0.2">
      <c r="B91" s="13">
        <v>45</v>
      </c>
      <c r="C91" s="11" t="s">
        <v>26</v>
      </c>
      <c r="D91" s="12">
        <v>31</v>
      </c>
      <c r="E91" s="10">
        <v>4</v>
      </c>
      <c r="F91" s="13" t="s">
        <v>62</v>
      </c>
      <c r="G91" s="14">
        <v>2015</v>
      </c>
      <c r="H91" s="21" t="s">
        <v>118</v>
      </c>
      <c r="I91" s="29" t="s">
        <v>119</v>
      </c>
      <c r="J91" s="28">
        <v>7</v>
      </c>
      <c r="K91" s="16">
        <f t="shared" si="1"/>
        <v>140</v>
      </c>
      <c r="L91" s="17" t="s">
        <v>39</v>
      </c>
      <c r="M91" s="17"/>
      <c r="N91" s="17" t="s">
        <v>69</v>
      </c>
      <c r="O91" s="17" t="s">
        <v>60</v>
      </c>
      <c r="P91" s="17"/>
      <c r="Q91" s="18"/>
      <c r="R91" s="18"/>
      <c r="S91" s="44">
        <v>160</v>
      </c>
      <c r="T91" s="19" t="s">
        <v>332</v>
      </c>
      <c r="U91" s="19" t="s">
        <v>333</v>
      </c>
      <c r="V91" s="51" t="s">
        <v>253</v>
      </c>
    </row>
    <row r="92" spans="2:22" s="27" customFormat="1" ht="23.25" customHeight="1" x14ac:dyDescent="0.2">
      <c r="B92" s="32">
        <v>41</v>
      </c>
      <c r="C92" s="11" t="s">
        <v>26</v>
      </c>
      <c r="D92" s="12">
        <v>31</v>
      </c>
      <c r="E92" s="10">
        <v>4</v>
      </c>
      <c r="F92" s="13" t="s">
        <v>62</v>
      </c>
      <c r="G92" s="14">
        <v>2015</v>
      </c>
      <c r="H92" s="21" t="s">
        <v>120</v>
      </c>
      <c r="I92" s="29" t="s">
        <v>121</v>
      </c>
      <c r="J92" s="28">
        <v>6</v>
      </c>
      <c r="K92" s="16">
        <f t="shared" si="1"/>
        <v>120</v>
      </c>
      <c r="L92" s="17" t="s">
        <v>53</v>
      </c>
      <c r="M92" s="17" t="s">
        <v>53</v>
      </c>
      <c r="N92" s="17" t="s">
        <v>37</v>
      </c>
      <c r="O92" s="17"/>
      <c r="P92" s="17"/>
      <c r="Q92" s="18"/>
      <c r="R92" s="18"/>
      <c r="S92" s="44">
        <v>180</v>
      </c>
      <c r="T92" s="19" t="s">
        <v>332</v>
      </c>
      <c r="U92" s="19" t="s">
        <v>333</v>
      </c>
      <c r="V92" s="51" t="s">
        <v>252</v>
      </c>
    </row>
    <row r="93" spans="2:22" s="27" customFormat="1" ht="23.25" customHeight="1" x14ac:dyDescent="0.2">
      <c r="B93" s="10">
        <v>140</v>
      </c>
      <c r="C93" s="11" t="s">
        <v>26</v>
      </c>
      <c r="D93" s="12">
        <v>31</v>
      </c>
      <c r="E93" s="10">
        <v>4</v>
      </c>
      <c r="F93" s="10" t="s">
        <v>62</v>
      </c>
      <c r="G93" s="14">
        <v>2015</v>
      </c>
      <c r="H93" s="21" t="s">
        <v>122</v>
      </c>
      <c r="I93" s="30" t="s">
        <v>123</v>
      </c>
      <c r="J93" s="26">
        <v>6</v>
      </c>
      <c r="K93" s="16">
        <f t="shared" si="1"/>
        <v>120</v>
      </c>
      <c r="L93" s="17" t="s">
        <v>37</v>
      </c>
      <c r="M93" s="17"/>
      <c r="N93" s="17"/>
      <c r="O93" s="17" t="s">
        <v>37</v>
      </c>
      <c r="P93" s="17" t="s">
        <v>37</v>
      </c>
      <c r="Q93" s="18"/>
      <c r="R93" s="18"/>
      <c r="S93" s="44">
        <v>180</v>
      </c>
      <c r="T93" s="19" t="s">
        <v>332</v>
      </c>
      <c r="U93" s="19" t="s">
        <v>333</v>
      </c>
      <c r="V93" s="51" t="s">
        <v>124</v>
      </c>
    </row>
    <row r="94" spans="2:22" s="27" customFormat="1" ht="23.25" customHeight="1" x14ac:dyDescent="0.2">
      <c r="B94" s="10">
        <v>37</v>
      </c>
      <c r="C94" s="11" t="s">
        <v>26</v>
      </c>
      <c r="D94" s="12">
        <v>31</v>
      </c>
      <c r="E94" s="10">
        <v>4</v>
      </c>
      <c r="F94" s="13" t="s">
        <v>62</v>
      </c>
      <c r="G94" s="14">
        <v>2015</v>
      </c>
      <c r="H94" s="21" t="s">
        <v>125</v>
      </c>
      <c r="I94" s="29" t="s">
        <v>126</v>
      </c>
      <c r="J94" s="28">
        <v>4</v>
      </c>
      <c r="K94" s="16">
        <f t="shared" si="1"/>
        <v>80</v>
      </c>
      <c r="L94" s="17"/>
      <c r="M94" s="17"/>
      <c r="N94" s="17" t="s">
        <v>60</v>
      </c>
      <c r="O94" s="17"/>
      <c r="P94" s="17" t="s">
        <v>60</v>
      </c>
      <c r="Q94" s="18"/>
      <c r="R94" s="18"/>
      <c r="S94" s="44">
        <v>160</v>
      </c>
      <c r="T94" s="19" t="s">
        <v>332</v>
      </c>
      <c r="U94" s="19" t="s">
        <v>333</v>
      </c>
      <c r="V94" s="51" t="s">
        <v>40</v>
      </c>
    </row>
    <row r="95" spans="2:22" s="27" customFormat="1" ht="23.25" customHeight="1" x14ac:dyDescent="0.2">
      <c r="B95" s="10">
        <v>53</v>
      </c>
      <c r="C95" s="11" t="s">
        <v>26</v>
      </c>
      <c r="D95" s="12">
        <v>31</v>
      </c>
      <c r="E95" s="10">
        <v>4</v>
      </c>
      <c r="F95" s="13" t="s">
        <v>62</v>
      </c>
      <c r="G95" s="14">
        <v>2015</v>
      </c>
      <c r="H95" s="21" t="s">
        <v>127</v>
      </c>
      <c r="I95" s="29" t="s">
        <v>128</v>
      </c>
      <c r="J95" s="28">
        <v>7</v>
      </c>
      <c r="K95" s="16">
        <f t="shared" si="1"/>
        <v>140</v>
      </c>
      <c r="L95" s="17" t="s">
        <v>60</v>
      </c>
      <c r="M95" s="17" t="s">
        <v>72</v>
      </c>
      <c r="N95" s="17"/>
      <c r="O95" s="17"/>
      <c r="P95" s="17" t="s">
        <v>39</v>
      </c>
      <c r="Q95" s="18"/>
      <c r="R95" s="18"/>
      <c r="S95" s="44">
        <v>160</v>
      </c>
      <c r="T95" s="19" t="s">
        <v>332</v>
      </c>
      <c r="U95" s="19" t="s">
        <v>333</v>
      </c>
      <c r="V95" s="51" t="s">
        <v>110</v>
      </c>
    </row>
    <row r="96" spans="2:22" s="27" customFormat="1" ht="23.25" customHeight="1" x14ac:dyDescent="0.2">
      <c r="B96" s="10">
        <v>83</v>
      </c>
      <c r="C96" s="11" t="s">
        <v>26</v>
      </c>
      <c r="D96" s="12">
        <v>31</v>
      </c>
      <c r="E96" s="10">
        <v>4</v>
      </c>
      <c r="F96" s="13" t="s">
        <v>65</v>
      </c>
      <c r="G96" s="14">
        <v>2015</v>
      </c>
      <c r="H96" s="21" t="s">
        <v>115</v>
      </c>
      <c r="I96" s="29" t="s">
        <v>116</v>
      </c>
      <c r="J96" s="28">
        <v>5</v>
      </c>
      <c r="K96" s="16">
        <f t="shared" si="1"/>
        <v>100</v>
      </c>
      <c r="L96" s="24"/>
      <c r="M96" s="24"/>
      <c r="N96" s="24" t="s">
        <v>38</v>
      </c>
      <c r="O96" s="24" t="s">
        <v>37</v>
      </c>
      <c r="P96" s="24"/>
      <c r="Q96" s="25"/>
      <c r="R96" s="25"/>
      <c r="S96" s="44">
        <v>160</v>
      </c>
      <c r="T96" s="19" t="s">
        <v>332</v>
      </c>
      <c r="U96" s="19" t="s">
        <v>333</v>
      </c>
      <c r="V96" s="51" t="s">
        <v>117</v>
      </c>
    </row>
    <row r="97" spans="2:22" s="27" customFormat="1" ht="23.25" customHeight="1" x14ac:dyDescent="0.2">
      <c r="B97" s="13">
        <v>290</v>
      </c>
      <c r="C97" s="11" t="s">
        <v>26</v>
      </c>
      <c r="D97" s="12">
        <v>31</v>
      </c>
      <c r="E97" s="10">
        <v>4</v>
      </c>
      <c r="F97" s="13" t="s">
        <v>65</v>
      </c>
      <c r="G97" s="14">
        <v>2015</v>
      </c>
      <c r="H97" s="21" t="s">
        <v>118</v>
      </c>
      <c r="I97" s="29" t="s">
        <v>119</v>
      </c>
      <c r="J97" s="28">
        <v>7</v>
      </c>
      <c r="K97" s="16">
        <f t="shared" si="1"/>
        <v>140</v>
      </c>
      <c r="L97" s="24" t="s">
        <v>38</v>
      </c>
      <c r="M97" s="24" t="s">
        <v>60</v>
      </c>
      <c r="N97" s="24"/>
      <c r="O97" s="24" t="s">
        <v>60</v>
      </c>
      <c r="P97" s="24"/>
      <c r="Q97" s="25"/>
      <c r="R97" s="25"/>
      <c r="S97" s="44">
        <v>180</v>
      </c>
      <c r="T97" s="19" t="s">
        <v>332</v>
      </c>
      <c r="U97" s="19" t="s">
        <v>333</v>
      </c>
      <c r="V97" s="51" t="s">
        <v>345</v>
      </c>
    </row>
    <row r="98" spans="2:22" s="27" customFormat="1" ht="23.25" customHeight="1" x14ac:dyDescent="0.2">
      <c r="B98" s="13">
        <v>133</v>
      </c>
      <c r="C98" s="11" t="s">
        <v>26</v>
      </c>
      <c r="D98" s="12">
        <v>31</v>
      </c>
      <c r="E98" s="10">
        <v>4</v>
      </c>
      <c r="F98" s="13" t="s">
        <v>65</v>
      </c>
      <c r="G98" s="14">
        <v>2015</v>
      </c>
      <c r="H98" s="21" t="s">
        <v>120</v>
      </c>
      <c r="I98" s="29" t="s">
        <v>121</v>
      </c>
      <c r="J98" s="28">
        <v>6</v>
      </c>
      <c r="K98" s="16">
        <f t="shared" si="1"/>
        <v>120</v>
      </c>
      <c r="L98" s="24" t="s">
        <v>53</v>
      </c>
      <c r="M98" s="24" t="s">
        <v>37</v>
      </c>
      <c r="N98" s="24"/>
      <c r="O98" s="24" t="s">
        <v>53</v>
      </c>
      <c r="P98" s="24"/>
      <c r="Q98" s="25"/>
      <c r="R98" s="25"/>
      <c r="S98" s="44">
        <v>160</v>
      </c>
      <c r="T98" s="19" t="s">
        <v>332</v>
      </c>
      <c r="U98" s="19" t="s">
        <v>333</v>
      </c>
      <c r="V98" s="51" t="s">
        <v>237</v>
      </c>
    </row>
    <row r="99" spans="2:22" s="27" customFormat="1" ht="23.25" customHeight="1" x14ac:dyDescent="0.2">
      <c r="B99" s="10">
        <v>140</v>
      </c>
      <c r="C99" s="11" t="s">
        <v>26</v>
      </c>
      <c r="D99" s="12">
        <v>31</v>
      </c>
      <c r="E99" s="10">
        <v>4</v>
      </c>
      <c r="F99" s="10" t="s">
        <v>65</v>
      </c>
      <c r="G99" s="14">
        <v>2015</v>
      </c>
      <c r="H99" s="21" t="s">
        <v>122</v>
      </c>
      <c r="I99" s="30" t="s">
        <v>123</v>
      </c>
      <c r="J99" s="26">
        <v>6</v>
      </c>
      <c r="K99" s="16">
        <f t="shared" si="1"/>
        <v>120</v>
      </c>
      <c r="L99" s="24" t="s">
        <v>39</v>
      </c>
      <c r="M99" s="24"/>
      <c r="N99" s="24" t="s">
        <v>53</v>
      </c>
      <c r="O99" s="24"/>
      <c r="P99" s="24" t="s">
        <v>39</v>
      </c>
      <c r="Q99" s="25"/>
      <c r="R99" s="25"/>
      <c r="S99" s="44">
        <v>180</v>
      </c>
      <c r="T99" s="19" t="s">
        <v>332</v>
      </c>
      <c r="U99" s="19" t="s">
        <v>333</v>
      </c>
      <c r="V99" s="51" t="s">
        <v>124</v>
      </c>
    </row>
    <row r="100" spans="2:22" s="27" customFormat="1" ht="23.25" customHeight="1" x14ac:dyDescent="0.2">
      <c r="B100" s="10">
        <v>37</v>
      </c>
      <c r="C100" s="11" t="s">
        <v>26</v>
      </c>
      <c r="D100" s="12">
        <v>31</v>
      </c>
      <c r="E100" s="10">
        <v>4</v>
      </c>
      <c r="F100" s="13" t="s">
        <v>65</v>
      </c>
      <c r="G100" s="14">
        <v>2015</v>
      </c>
      <c r="H100" s="21" t="s">
        <v>125</v>
      </c>
      <c r="I100" s="29" t="s">
        <v>126</v>
      </c>
      <c r="J100" s="28">
        <v>4</v>
      </c>
      <c r="K100" s="16">
        <f t="shared" si="1"/>
        <v>80</v>
      </c>
      <c r="L100" s="24"/>
      <c r="M100" s="24" t="s">
        <v>39</v>
      </c>
      <c r="N100" s="24"/>
      <c r="O100" s="24"/>
      <c r="P100" s="24" t="s">
        <v>37</v>
      </c>
      <c r="Q100" s="25"/>
      <c r="R100" s="25"/>
      <c r="S100" s="44">
        <v>160</v>
      </c>
      <c r="T100" s="19" t="s">
        <v>332</v>
      </c>
      <c r="U100" s="19" t="s">
        <v>333</v>
      </c>
      <c r="V100" s="51" t="s">
        <v>40</v>
      </c>
    </row>
    <row r="101" spans="2:22" s="27" customFormat="1" ht="23.25" customHeight="1" x14ac:dyDescent="0.2">
      <c r="B101" s="10">
        <v>53</v>
      </c>
      <c r="C101" s="11" t="s">
        <v>26</v>
      </c>
      <c r="D101" s="12">
        <v>31</v>
      </c>
      <c r="E101" s="10">
        <v>4</v>
      </c>
      <c r="F101" s="13" t="s">
        <v>65</v>
      </c>
      <c r="G101" s="14">
        <v>2015</v>
      </c>
      <c r="H101" s="21" t="s">
        <v>127</v>
      </c>
      <c r="I101" s="29" t="s">
        <v>128</v>
      </c>
      <c r="J101" s="28">
        <v>7</v>
      </c>
      <c r="K101" s="16">
        <f t="shared" si="1"/>
        <v>140</v>
      </c>
      <c r="L101" s="24"/>
      <c r="M101" s="24"/>
      <c r="N101" s="24" t="s">
        <v>72</v>
      </c>
      <c r="O101" s="24" t="s">
        <v>39</v>
      </c>
      <c r="P101" s="24" t="s">
        <v>60</v>
      </c>
      <c r="Q101" s="25"/>
      <c r="R101" s="25"/>
      <c r="S101" s="44">
        <v>160</v>
      </c>
      <c r="T101" s="19" t="s">
        <v>332</v>
      </c>
      <c r="U101" s="19" t="s">
        <v>333</v>
      </c>
      <c r="V101" s="51" t="s">
        <v>110</v>
      </c>
    </row>
    <row r="102" spans="2:22" s="27" customFormat="1" ht="23.25" customHeight="1" x14ac:dyDescent="0.2">
      <c r="B102" s="32">
        <v>41</v>
      </c>
      <c r="C102" s="11" t="s">
        <v>26</v>
      </c>
      <c r="D102" s="12">
        <v>31</v>
      </c>
      <c r="E102" s="10">
        <v>5</v>
      </c>
      <c r="F102" s="13" t="s">
        <v>27</v>
      </c>
      <c r="G102" s="14">
        <v>2015</v>
      </c>
      <c r="H102" s="10" t="s">
        <v>132</v>
      </c>
      <c r="I102" s="15" t="s">
        <v>133</v>
      </c>
      <c r="J102" s="28">
        <v>5</v>
      </c>
      <c r="K102" s="16">
        <f t="shared" si="1"/>
        <v>100</v>
      </c>
      <c r="L102" s="17"/>
      <c r="M102" s="17" t="s">
        <v>39</v>
      </c>
      <c r="N102" s="17"/>
      <c r="O102" s="17" t="s">
        <v>38</v>
      </c>
      <c r="P102" s="17"/>
      <c r="Q102" s="18"/>
      <c r="R102" s="18"/>
      <c r="S102" s="44">
        <v>180</v>
      </c>
      <c r="T102" s="19" t="s">
        <v>332</v>
      </c>
      <c r="U102" s="19" t="s">
        <v>333</v>
      </c>
      <c r="V102" s="51" t="s">
        <v>252</v>
      </c>
    </row>
    <row r="103" spans="2:22" s="27" customFormat="1" ht="23.25" customHeight="1" x14ac:dyDescent="0.2">
      <c r="B103" s="13">
        <v>45</v>
      </c>
      <c r="C103" s="11" t="s">
        <v>26</v>
      </c>
      <c r="D103" s="12">
        <v>31</v>
      </c>
      <c r="E103" s="10">
        <v>5</v>
      </c>
      <c r="F103" s="13" t="s">
        <v>27</v>
      </c>
      <c r="G103" s="14">
        <v>2015</v>
      </c>
      <c r="H103" s="10" t="s">
        <v>135</v>
      </c>
      <c r="I103" s="15" t="s">
        <v>136</v>
      </c>
      <c r="J103" s="28">
        <v>7</v>
      </c>
      <c r="K103" s="16">
        <f t="shared" si="1"/>
        <v>140</v>
      </c>
      <c r="L103" s="17" t="s">
        <v>60</v>
      </c>
      <c r="M103" s="17" t="s">
        <v>37</v>
      </c>
      <c r="N103" s="17" t="s">
        <v>38</v>
      </c>
      <c r="O103" s="17"/>
      <c r="P103" s="17"/>
      <c r="Q103" s="18"/>
      <c r="R103" s="18"/>
      <c r="S103" s="44">
        <v>160</v>
      </c>
      <c r="T103" s="19" t="s">
        <v>332</v>
      </c>
      <c r="U103" s="19" t="s">
        <v>333</v>
      </c>
      <c r="V103" s="51" t="s">
        <v>253</v>
      </c>
    </row>
    <row r="104" spans="2:22" s="27" customFormat="1" ht="23.25" customHeight="1" x14ac:dyDescent="0.2">
      <c r="B104" s="10">
        <v>201</v>
      </c>
      <c r="C104" s="11" t="s">
        <v>26</v>
      </c>
      <c r="D104" s="12">
        <v>31</v>
      </c>
      <c r="E104" s="10">
        <v>5</v>
      </c>
      <c r="F104" s="10" t="s">
        <v>27</v>
      </c>
      <c r="G104" s="14">
        <v>2015</v>
      </c>
      <c r="H104" s="10" t="s">
        <v>138</v>
      </c>
      <c r="I104" s="31" t="s">
        <v>139</v>
      </c>
      <c r="J104" s="26">
        <v>5</v>
      </c>
      <c r="K104" s="16">
        <f t="shared" si="1"/>
        <v>100</v>
      </c>
      <c r="L104" s="17"/>
      <c r="M104" s="17"/>
      <c r="N104" s="17"/>
      <c r="O104" s="17" t="s">
        <v>31</v>
      </c>
      <c r="P104" s="17" t="s">
        <v>67</v>
      </c>
      <c r="Q104" s="18"/>
      <c r="R104" s="18"/>
      <c r="S104" s="44">
        <v>160</v>
      </c>
      <c r="T104" s="19" t="s">
        <v>332</v>
      </c>
      <c r="U104" s="19" t="s">
        <v>333</v>
      </c>
      <c r="V104" s="51" t="s">
        <v>254</v>
      </c>
    </row>
    <row r="105" spans="2:22" s="27" customFormat="1" ht="23.25" customHeight="1" x14ac:dyDescent="0.2">
      <c r="B105" s="10">
        <v>90</v>
      </c>
      <c r="C105" s="11" t="s">
        <v>26</v>
      </c>
      <c r="D105" s="12">
        <v>31</v>
      </c>
      <c r="E105" s="10">
        <v>5</v>
      </c>
      <c r="F105" s="13" t="s">
        <v>27</v>
      </c>
      <c r="G105" s="14">
        <v>2015</v>
      </c>
      <c r="H105" s="10" t="s">
        <v>141</v>
      </c>
      <c r="I105" s="15" t="s">
        <v>142</v>
      </c>
      <c r="J105" s="28">
        <v>6</v>
      </c>
      <c r="K105" s="16">
        <f t="shared" si="1"/>
        <v>120</v>
      </c>
      <c r="L105" s="17" t="s">
        <v>37</v>
      </c>
      <c r="M105" s="17" t="s">
        <v>53</v>
      </c>
      <c r="N105" s="17"/>
      <c r="O105" s="17" t="s">
        <v>30</v>
      </c>
      <c r="P105" s="17"/>
      <c r="Q105" s="18"/>
      <c r="R105" s="18"/>
      <c r="S105" s="44">
        <v>160</v>
      </c>
      <c r="T105" s="19" t="s">
        <v>332</v>
      </c>
      <c r="U105" s="19" t="s">
        <v>333</v>
      </c>
      <c r="V105" s="51" t="s">
        <v>255</v>
      </c>
    </row>
    <row r="106" spans="2:22" s="27" customFormat="1" ht="23.25" customHeight="1" x14ac:dyDescent="0.2">
      <c r="B106" s="10">
        <v>61</v>
      </c>
      <c r="C106" s="11" t="s">
        <v>26</v>
      </c>
      <c r="D106" s="12">
        <v>31</v>
      </c>
      <c r="E106" s="10">
        <v>5</v>
      </c>
      <c r="F106" s="13" t="s">
        <v>27</v>
      </c>
      <c r="G106" s="14">
        <v>2015</v>
      </c>
      <c r="H106" s="10" t="s">
        <v>144</v>
      </c>
      <c r="I106" s="15" t="s">
        <v>145</v>
      </c>
      <c r="J106" s="28">
        <v>5</v>
      </c>
      <c r="K106" s="16">
        <f t="shared" si="1"/>
        <v>100</v>
      </c>
      <c r="L106" s="17"/>
      <c r="M106" s="17" t="s">
        <v>60</v>
      </c>
      <c r="N106" s="17" t="s">
        <v>72</v>
      </c>
      <c r="O106" s="17"/>
      <c r="P106" s="17"/>
      <c r="Q106" s="18"/>
      <c r="R106" s="18"/>
      <c r="S106" s="44">
        <v>160</v>
      </c>
      <c r="T106" s="19" t="s">
        <v>332</v>
      </c>
      <c r="U106" s="19" t="s">
        <v>333</v>
      </c>
      <c r="V106" s="51" t="s">
        <v>146</v>
      </c>
    </row>
    <row r="107" spans="2:22" s="27" customFormat="1" ht="23.25" customHeight="1" x14ac:dyDescent="0.2">
      <c r="B107" s="42">
        <v>390</v>
      </c>
      <c r="C107" s="11" t="s">
        <v>26</v>
      </c>
      <c r="D107" s="12">
        <v>31</v>
      </c>
      <c r="E107" s="10">
        <v>5</v>
      </c>
      <c r="F107" s="13" t="s">
        <v>27</v>
      </c>
      <c r="G107" s="14">
        <v>2015</v>
      </c>
      <c r="H107" s="10" t="s">
        <v>147</v>
      </c>
      <c r="I107" s="15" t="s">
        <v>148</v>
      </c>
      <c r="J107" s="28">
        <v>4</v>
      </c>
      <c r="K107" s="16">
        <f t="shared" si="1"/>
        <v>80</v>
      </c>
      <c r="L107" s="17" t="s">
        <v>39</v>
      </c>
      <c r="M107" s="17"/>
      <c r="N107" s="17"/>
      <c r="O107" s="17"/>
      <c r="P107" s="17" t="s">
        <v>30</v>
      </c>
      <c r="Q107" s="18"/>
      <c r="R107" s="18"/>
      <c r="S107" s="44">
        <v>160</v>
      </c>
      <c r="T107" s="19" t="s">
        <v>332</v>
      </c>
      <c r="U107" s="19" t="s">
        <v>333</v>
      </c>
      <c r="V107" s="51" t="s">
        <v>251</v>
      </c>
    </row>
    <row r="108" spans="2:22" s="27" customFormat="1" ht="23.25" customHeight="1" x14ac:dyDescent="0.2">
      <c r="B108" s="32">
        <v>41</v>
      </c>
      <c r="C108" s="11" t="s">
        <v>26</v>
      </c>
      <c r="D108" s="12">
        <v>31</v>
      </c>
      <c r="E108" s="10">
        <v>5</v>
      </c>
      <c r="F108" s="13" t="s">
        <v>56</v>
      </c>
      <c r="G108" s="14">
        <v>2015</v>
      </c>
      <c r="H108" s="10" t="s">
        <v>132</v>
      </c>
      <c r="I108" s="15" t="s">
        <v>133</v>
      </c>
      <c r="J108" s="28">
        <v>5</v>
      </c>
      <c r="K108" s="16">
        <f t="shared" si="1"/>
        <v>100</v>
      </c>
      <c r="L108" s="24" t="s">
        <v>39</v>
      </c>
      <c r="M108" s="24"/>
      <c r="N108" s="24"/>
      <c r="O108" s="24"/>
      <c r="P108" s="24" t="s">
        <v>69</v>
      </c>
      <c r="Q108" s="25"/>
      <c r="R108" s="25"/>
      <c r="S108" s="44">
        <v>180</v>
      </c>
      <c r="T108" s="19" t="s">
        <v>332</v>
      </c>
      <c r="U108" s="19" t="s">
        <v>333</v>
      </c>
      <c r="V108" s="51" t="s">
        <v>252</v>
      </c>
    </row>
    <row r="109" spans="2:22" s="27" customFormat="1" ht="23.25" customHeight="1" x14ac:dyDescent="0.2">
      <c r="B109" s="13">
        <v>45</v>
      </c>
      <c r="C109" s="11" t="s">
        <v>26</v>
      </c>
      <c r="D109" s="12">
        <v>31</v>
      </c>
      <c r="E109" s="10">
        <v>5</v>
      </c>
      <c r="F109" s="13" t="s">
        <v>56</v>
      </c>
      <c r="G109" s="14">
        <v>2015</v>
      </c>
      <c r="H109" s="10" t="s">
        <v>135</v>
      </c>
      <c r="I109" s="15" t="s">
        <v>136</v>
      </c>
      <c r="J109" s="28">
        <v>7</v>
      </c>
      <c r="K109" s="16">
        <f t="shared" si="1"/>
        <v>140</v>
      </c>
      <c r="L109" s="24" t="s">
        <v>37</v>
      </c>
      <c r="M109" s="24" t="s">
        <v>60</v>
      </c>
      <c r="N109" s="24"/>
      <c r="O109" s="24" t="s">
        <v>69</v>
      </c>
      <c r="P109" s="24"/>
      <c r="Q109" s="25"/>
      <c r="R109" s="25"/>
      <c r="S109" s="44">
        <v>160</v>
      </c>
      <c r="T109" s="19" t="s">
        <v>332</v>
      </c>
      <c r="U109" s="19" t="s">
        <v>333</v>
      </c>
      <c r="V109" s="51" t="s">
        <v>253</v>
      </c>
    </row>
    <row r="110" spans="2:22" s="27" customFormat="1" ht="23.25" customHeight="1" x14ac:dyDescent="0.2">
      <c r="B110" s="10">
        <v>201</v>
      </c>
      <c r="C110" s="11" t="s">
        <v>26</v>
      </c>
      <c r="D110" s="12">
        <v>31</v>
      </c>
      <c r="E110" s="10">
        <v>5</v>
      </c>
      <c r="F110" s="10" t="s">
        <v>56</v>
      </c>
      <c r="G110" s="14">
        <v>2015</v>
      </c>
      <c r="H110" s="10" t="s">
        <v>138</v>
      </c>
      <c r="I110" s="31" t="s">
        <v>139</v>
      </c>
      <c r="J110" s="26">
        <v>5</v>
      </c>
      <c r="K110" s="16">
        <f t="shared" si="1"/>
        <v>100</v>
      </c>
      <c r="L110" s="24"/>
      <c r="M110" s="24"/>
      <c r="N110" s="24"/>
      <c r="O110" s="24" t="s">
        <v>38</v>
      </c>
      <c r="P110" s="24" t="s">
        <v>60</v>
      </c>
      <c r="Q110" s="25"/>
      <c r="R110" s="25"/>
      <c r="S110" s="44">
        <v>160</v>
      </c>
      <c r="T110" s="19" t="s">
        <v>332</v>
      </c>
      <c r="U110" s="19" t="s">
        <v>333</v>
      </c>
      <c r="V110" s="51" t="s">
        <v>254</v>
      </c>
    </row>
    <row r="111" spans="2:22" s="27" customFormat="1" ht="23.25" customHeight="1" x14ac:dyDescent="0.2">
      <c r="B111" s="10">
        <v>90</v>
      </c>
      <c r="C111" s="11" t="s">
        <v>26</v>
      </c>
      <c r="D111" s="12">
        <v>31</v>
      </c>
      <c r="E111" s="10">
        <v>5</v>
      </c>
      <c r="F111" s="13" t="s">
        <v>56</v>
      </c>
      <c r="G111" s="14">
        <v>2015</v>
      </c>
      <c r="H111" s="10" t="s">
        <v>141</v>
      </c>
      <c r="I111" s="15" t="s">
        <v>142</v>
      </c>
      <c r="J111" s="28">
        <v>6</v>
      </c>
      <c r="K111" s="16">
        <f t="shared" si="1"/>
        <v>120</v>
      </c>
      <c r="L111" s="24" t="s">
        <v>60</v>
      </c>
      <c r="M111" s="24" t="s">
        <v>39</v>
      </c>
      <c r="N111" s="24" t="s">
        <v>30</v>
      </c>
      <c r="O111" s="24"/>
      <c r="P111" s="24"/>
      <c r="Q111" s="25"/>
      <c r="R111" s="25"/>
      <c r="S111" s="44">
        <v>160</v>
      </c>
      <c r="T111" s="19" t="s">
        <v>332</v>
      </c>
      <c r="U111" s="19" t="s">
        <v>333</v>
      </c>
      <c r="V111" s="51" t="s">
        <v>255</v>
      </c>
    </row>
    <row r="112" spans="2:22" s="27" customFormat="1" ht="23.25" customHeight="1" x14ac:dyDescent="0.2">
      <c r="B112" s="10">
        <v>61</v>
      </c>
      <c r="C112" s="11" t="s">
        <v>26</v>
      </c>
      <c r="D112" s="12">
        <v>31</v>
      </c>
      <c r="E112" s="10">
        <v>5</v>
      </c>
      <c r="F112" s="13" t="s">
        <v>56</v>
      </c>
      <c r="G112" s="14">
        <v>2015</v>
      </c>
      <c r="H112" s="10" t="s">
        <v>144</v>
      </c>
      <c r="I112" s="15" t="s">
        <v>145</v>
      </c>
      <c r="J112" s="28">
        <v>5</v>
      </c>
      <c r="K112" s="16">
        <f t="shared" si="1"/>
        <v>100</v>
      </c>
      <c r="L112" s="24"/>
      <c r="M112" s="24" t="s">
        <v>37</v>
      </c>
      <c r="N112" s="24" t="s">
        <v>38</v>
      </c>
      <c r="O112" s="24"/>
      <c r="P112" s="24"/>
      <c r="Q112" s="25"/>
      <c r="R112" s="25"/>
      <c r="S112" s="44">
        <v>160</v>
      </c>
      <c r="T112" s="19" t="s">
        <v>332</v>
      </c>
      <c r="U112" s="19" t="s">
        <v>333</v>
      </c>
      <c r="V112" s="51" t="s">
        <v>146</v>
      </c>
    </row>
    <row r="113" spans="2:22" s="27" customFormat="1" ht="23.25" customHeight="1" x14ac:dyDescent="0.2">
      <c r="B113" s="42">
        <v>390</v>
      </c>
      <c r="C113" s="11" t="s">
        <v>26</v>
      </c>
      <c r="D113" s="12">
        <v>31</v>
      </c>
      <c r="E113" s="10">
        <v>5</v>
      </c>
      <c r="F113" s="13" t="s">
        <v>56</v>
      </c>
      <c r="G113" s="14">
        <v>2015</v>
      </c>
      <c r="H113" s="10" t="s">
        <v>147</v>
      </c>
      <c r="I113" s="15" t="s">
        <v>148</v>
      </c>
      <c r="J113" s="28">
        <v>4</v>
      </c>
      <c r="K113" s="16">
        <f t="shared" si="1"/>
        <v>80</v>
      </c>
      <c r="L113" s="24"/>
      <c r="M113" s="24"/>
      <c r="N113" s="24" t="s">
        <v>31</v>
      </c>
      <c r="O113" s="24"/>
      <c r="P113" s="24" t="s">
        <v>256</v>
      </c>
      <c r="Q113" s="25"/>
      <c r="R113" s="25"/>
      <c r="S113" s="44">
        <v>160</v>
      </c>
      <c r="T113" s="19" t="s">
        <v>332</v>
      </c>
      <c r="U113" s="19" t="s">
        <v>333</v>
      </c>
      <c r="V113" s="51" t="s">
        <v>251</v>
      </c>
    </row>
    <row r="114" spans="2:22" s="27" customFormat="1" ht="23.25" customHeight="1" x14ac:dyDescent="0.2">
      <c r="B114" s="10">
        <v>199</v>
      </c>
      <c r="C114" s="11" t="s">
        <v>26</v>
      </c>
      <c r="D114" s="12">
        <v>31</v>
      </c>
      <c r="E114" s="32">
        <v>6</v>
      </c>
      <c r="F114" s="35" t="s">
        <v>27</v>
      </c>
      <c r="G114" s="14">
        <v>2015</v>
      </c>
      <c r="H114" s="32" t="s">
        <v>155</v>
      </c>
      <c r="I114" s="33" t="s">
        <v>156</v>
      </c>
      <c r="J114" s="34">
        <v>4</v>
      </c>
      <c r="K114" s="16">
        <f t="shared" si="1"/>
        <v>80</v>
      </c>
      <c r="L114" s="17" t="s">
        <v>178</v>
      </c>
      <c r="M114" s="17"/>
      <c r="N114" s="17" t="s">
        <v>178</v>
      </c>
      <c r="O114" s="17"/>
      <c r="P114" s="17"/>
      <c r="Q114" s="18"/>
      <c r="R114" s="18"/>
      <c r="S114" s="44">
        <v>160</v>
      </c>
      <c r="T114" s="19" t="s">
        <v>332</v>
      </c>
      <c r="U114" s="19" t="s">
        <v>333</v>
      </c>
      <c r="V114" s="51" t="s">
        <v>179</v>
      </c>
    </row>
    <row r="115" spans="2:22" s="27" customFormat="1" ht="23.25" customHeight="1" x14ac:dyDescent="0.2">
      <c r="B115" s="35">
        <v>74</v>
      </c>
      <c r="C115" s="11" t="s">
        <v>26</v>
      </c>
      <c r="D115" s="12">
        <v>31</v>
      </c>
      <c r="E115" s="32">
        <v>6</v>
      </c>
      <c r="F115" s="35" t="s">
        <v>27</v>
      </c>
      <c r="G115" s="14">
        <v>2015</v>
      </c>
      <c r="H115" s="32" t="s">
        <v>159</v>
      </c>
      <c r="I115" s="33" t="s">
        <v>160</v>
      </c>
      <c r="J115" s="34">
        <v>6</v>
      </c>
      <c r="K115" s="16">
        <f t="shared" si="1"/>
        <v>120</v>
      </c>
      <c r="L115" s="17"/>
      <c r="M115" s="17" t="s">
        <v>231</v>
      </c>
      <c r="N115" s="17" t="s">
        <v>162</v>
      </c>
      <c r="O115" s="17"/>
      <c r="P115" s="17"/>
      <c r="Q115" s="18"/>
      <c r="R115" s="18"/>
      <c r="S115" s="44">
        <v>180</v>
      </c>
      <c r="T115" s="19" t="s">
        <v>332</v>
      </c>
      <c r="U115" s="19" t="s">
        <v>333</v>
      </c>
      <c r="V115" s="51" t="s">
        <v>163</v>
      </c>
    </row>
    <row r="116" spans="2:22" s="27" customFormat="1" ht="23.25" customHeight="1" x14ac:dyDescent="0.2">
      <c r="B116" s="10">
        <v>105</v>
      </c>
      <c r="C116" s="11" t="s">
        <v>26</v>
      </c>
      <c r="D116" s="12">
        <v>31</v>
      </c>
      <c r="E116" s="32">
        <v>6</v>
      </c>
      <c r="F116" s="35" t="s">
        <v>27</v>
      </c>
      <c r="G116" s="14">
        <v>2015</v>
      </c>
      <c r="H116" s="32" t="s">
        <v>164</v>
      </c>
      <c r="I116" s="33" t="s">
        <v>165</v>
      </c>
      <c r="J116" s="34">
        <v>5</v>
      </c>
      <c r="K116" s="16">
        <f t="shared" si="1"/>
        <v>100</v>
      </c>
      <c r="L116" s="17"/>
      <c r="M116" s="17" t="s">
        <v>198</v>
      </c>
      <c r="N116" s="17"/>
      <c r="O116" s="17" t="s">
        <v>177</v>
      </c>
      <c r="P116" s="17"/>
      <c r="Q116" s="18"/>
      <c r="R116" s="18"/>
      <c r="S116" s="44">
        <v>180</v>
      </c>
      <c r="T116" s="19" t="s">
        <v>332</v>
      </c>
      <c r="U116" s="19" t="s">
        <v>333</v>
      </c>
      <c r="V116" s="51" t="s">
        <v>47</v>
      </c>
    </row>
    <row r="117" spans="2:22" s="27" customFormat="1" ht="23.25" customHeight="1" x14ac:dyDescent="0.2">
      <c r="B117" s="35">
        <v>320</v>
      </c>
      <c r="C117" s="11" t="s">
        <v>26</v>
      </c>
      <c r="D117" s="12">
        <v>31</v>
      </c>
      <c r="E117" s="32">
        <v>6</v>
      </c>
      <c r="F117" s="35" t="s">
        <v>27</v>
      </c>
      <c r="G117" s="14">
        <v>2015</v>
      </c>
      <c r="H117" s="32" t="s">
        <v>169</v>
      </c>
      <c r="I117" s="33" t="s">
        <v>170</v>
      </c>
      <c r="J117" s="34">
        <v>5</v>
      </c>
      <c r="K117" s="16">
        <f t="shared" si="1"/>
        <v>100</v>
      </c>
      <c r="L117" s="17"/>
      <c r="M117" s="17"/>
      <c r="N117" s="17"/>
      <c r="O117" s="17" t="s">
        <v>231</v>
      </c>
      <c r="P117" s="17" t="s">
        <v>167</v>
      </c>
      <c r="Q117" s="18"/>
      <c r="R117" s="18"/>
      <c r="S117" s="44">
        <v>160</v>
      </c>
      <c r="T117" s="19" t="s">
        <v>332</v>
      </c>
      <c r="U117" s="19" t="s">
        <v>333</v>
      </c>
      <c r="V117" s="51" t="s">
        <v>171</v>
      </c>
    </row>
    <row r="118" spans="2:22" s="27" customFormat="1" ht="23.25" customHeight="1" x14ac:dyDescent="0.2">
      <c r="B118" s="35">
        <v>224</v>
      </c>
      <c r="C118" s="11" t="s">
        <v>26</v>
      </c>
      <c r="D118" s="12">
        <v>31</v>
      </c>
      <c r="E118" s="32">
        <v>6</v>
      </c>
      <c r="F118" s="35" t="s">
        <v>27</v>
      </c>
      <c r="G118" s="14">
        <v>2015</v>
      </c>
      <c r="H118" s="32" t="s">
        <v>172</v>
      </c>
      <c r="I118" s="33" t="s">
        <v>173</v>
      </c>
      <c r="J118" s="34">
        <v>6</v>
      </c>
      <c r="K118" s="16">
        <f t="shared" si="1"/>
        <v>120</v>
      </c>
      <c r="L118" s="17" t="s">
        <v>183</v>
      </c>
      <c r="M118" s="17"/>
      <c r="N118" s="17" t="s">
        <v>167</v>
      </c>
      <c r="O118" s="17"/>
      <c r="P118" s="17" t="s">
        <v>158</v>
      </c>
      <c r="Q118" s="18"/>
      <c r="R118" s="18"/>
      <c r="S118" s="44">
        <v>160</v>
      </c>
      <c r="T118" s="19" t="s">
        <v>332</v>
      </c>
      <c r="U118" s="19" t="s">
        <v>333</v>
      </c>
      <c r="V118" s="51" t="s">
        <v>174</v>
      </c>
    </row>
    <row r="119" spans="2:22" s="27" customFormat="1" ht="23.25" customHeight="1" x14ac:dyDescent="0.2">
      <c r="B119" s="42">
        <v>354</v>
      </c>
      <c r="C119" s="11" t="s">
        <v>26</v>
      </c>
      <c r="D119" s="12">
        <v>31</v>
      </c>
      <c r="E119" s="32">
        <v>6</v>
      </c>
      <c r="F119" s="35" t="s">
        <v>27</v>
      </c>
      <c r="G119" s="14">
        <v>2015</v>
      </c>
      <c r="H119" s="32" t="s">
        <v>175</v>
      </c>
      <c r="I119" s="33" t="s">
        <v>176</v>
      </c>
      <c r="J119" s="34">
        <v>4</v>
      </c>
      <c r="K119" s="16">
        <f t="shared" si="1"/>
        <v>80</v>
      </c>
      <c r="L119" s="17" t="s">
        <v>157</v>
      </c>
      <c r="M119" s="17"/>
      <c r="N119" s="17"/>
      <c r="O119" s="17" t="s">
        <v>53</v>
      </c>
      <c r="P119" s="17"/>
      <c r="Q119" s="18"/>
      <c r="R119" s="18"/>
      <c r="S119" s="44">
        <v>160</v>
      </c>
      <c r="T119" s="19" t="s">
        <v>332</v>
      </c>
      <c r="U119" s="19" t="s">
        <v>333</v>
      </c>
      <c r="V119" s="51" t="s">
        <v>149</v>
      </c>
    </row>
    <row r="120" spans="2:22" s="27" customFormat="1" ht="23.25" customHeight="1" x14ac:dyDescent="0.2">
      <c r="B120" s="42">
        <v>129</v>
      </c>
      <c r="C120" s="11" t="s">
        <v>26</v>
      </c>
      <c r="D120" s="12">
        <v>31</v>
      </c>
      <c r="E120" s="32">
        <v>6</v>
      </c>
      <c r="F120" s="35" t="s">
        <v>56</v>
      </c>
      <c r="G120" s="14">
        <v>2015</v>
      </c>
      <c r="H120" s="32" t="s">
        <v>155</v>
      </c>
      <c r="I120" s="33" t="s">
        <v>156</v>
      </c>
      <c r="J120" s="34">
        <v>4</v>
      </c>
      <c r="K120" s="16">
        <f t="shared" si="1"/>
        <v>80</v>
      </c>
      <c r="L120" s="24"/>
      <c r="M120" s="24" t="s">
        <v>53</v>
      </c>
      <c r="N120" s="24" t="s">
        <v>157</v>
      </c>
      <c r="O120" s="24"/>
      <c r="P120" s="24"/>
      <c r="Q120" s="25"/>
      <c r="R120" s="25"/>
      <c r="S120" s="44">
        <v>160</v>
      </c>
      <c r="T120" s="19" t="s">
        <v>332</v>
      </c>
      <c r="U120" s="19" t="s">
        <v>333</v>
      </c>
      <c r="V120" s="51" t="s">
        <v>257</v>
      </c>
    </row>
    <row r="121" spans="2:22" s="27" customFormat="1" ht="23.25" customHeight="1" x14ac:dyDescent="0.2">
      <c r="B121" s="35">
        <v>74</v>
      </c>
      <c r="C121" s="11" t="s">
        <v>26</v>
      </c>
      <c r="D121" s="12">
        <v>31</v>
      </c>
      <c r="E121" s="32">
        <v>6</v>
      </c>
      <c r="F121" s="35" t="s">
        <v>56</v>
      </c>
      <c r="G121" s="14">
        <v>2015</v>
      </c>
      <c r="H121" s="32" t="s">
        <v>159</v>
      </c>
      <c r="I121" s="33" t="s">
        <v>160</v>
      </c>
      <c r="J121" s="34">
        <v>6</v>
      </c>
      <c r="K121" s="16">
        <f t="shared" si="1"/>
        <v>120</v>
      </c>
      <c r="L121" s="24" t="s">
        <v>198</v>
      </c>
      <c r="M121" s="24"/>
      <c r="N121" s="24" t="s">
        <v>161</v>
      </c>
      <c r="O121" s="24"/>
      <c r="P121" s="24"/>
      <c r="Q121" s="25"/>
      <c r="R121" s="25"/>
      <c r="S121" s="44">
        <v>180</v>
      </c>
      <c r="T121" s="19" t="s">
        <v>332</v>
      </c>
      <c r="U121" s="19" t="s">
        <v>333</v>
      </c>
      <c r="V121" s="51" t="s">
        <v>163</v>
      </c>
    </row>
    <row r="122" spans="2:22" s="27" customFormat="1" ht="23.25" customHeight="1" x14ac:dyDescent="0.2">
      <c r="B122" s="42">
        <v>627</v>
      </c>
      <c r="C122" s="11" t="s">
        <v>26</v>
      </c>
      <c r="D122" s="12">
        <v>31</v>
      </c>
      <c r="E122" s="32">
        <v>6</v>
      </c>
      <c r="F122" s="35" t="s">
        <v>56</v>
      </c>
      <c r="G122" s="14">
        <v>2015</v>
      </c>
      <c r="H122" s="32" t="s">
        <v>164</v>
      </c>
      <c r="I122" s="33" t="s">
        <v>165</v>
      </c>
      <c r="J122" s="34">
        <v>5</v>
      </c>
      <c r="K122" s="16">
        <f t="shared" si="1"/>
        <v>100</v>
      </c>
      <c r="L122" s="24" t="s">
        <v>231</v>
      </c>
      <c r="M122" s="24"/>
      <c r="N122" s="24"/>
      <c r="O122" s="24" t="s">
        <v>158</v>
      </c>
      <c r="P122" s="24"/>
      <c r="Q122" s="25"/>
      <c r="R122" s="25"/>
      <c r="S122" s="44">
        <v>160</v>
      </c>
      <c r="T122" s="19" t="s">
        <v>332</v>
      </c>
      <c r="U122" s="19" t="s">
        <v>333</v>
      </c>
      <c r="V122" s="51" t="s">
        <v>168</v>
      </c>
    </row>
    <row r="123" spans="2:22" s="27" customFormat="1" ht="23.25" customHeight="1" x14ac:dyDescent="0.2">
      <c r="B123" s="35">
        <v>320</v>
      </c>
      <c r="C123" s="11" t="s">
        <v>26</v>
      </c>
      <c r="D123" s="12">
        <v>31</v>
      </c>
      <c r="E123" s="32">
        <v>6</v>
      </c>
      <c r="F123" s="35" t="s">
        <v>56</v>
      </c>
      <c r="G123" s="14">
        <v>2015</v>
      </c>
      <c r="H123" s="32" t="s">
        <v>169</v>
      </c>
      <c r="I123" s="33" t="s">
        <v>170</v>
      </c>
      <c r="J123" s="34">
        <v>5</v>
      </c>
      <c r="K123" s="16">
        <f t="shared" si="1"/>
        <v>100</v>
      </c>
      <c r="L123" s="24"/>
      <c r="M123" s="24"/>
      <c r="N123" s="24"/>
      <c r="O123" s="24" t="s">
        <v>177</v>
      </c>
      <c r="P123" s="24" t="s">
        <v>162</v>
      </c>
      <c r="Q123" s="25"/>
      <c r="R123" s="25"/>
      <c r="S123" s="44">
        <v>160</v>
      </c>
      <c r="T123" s="19" t="s">
        <v>332</v>
      </c>
      <c r="U123" s="19" t="s">
        <v>333</v>
      </c>
      <c r="V123" s="51" t="s">
        <v>171</v>
      </c>
    </row>
    <row r="124" spans="2:22" s="27" customFormat="1" ht="23.25" customHeight="1" x14ac:dyDescent="0.2">
      <c r="B124" s="35">
        <v>224</v>
      </c>
      <c r="C124" s="11" t="s">
        <v>26</v>
      </c>
      <c r="D124" s="12">
        <v>31</v>
      </c>
      <c r="E124" s="32">
        <v>6</v>
      </c>
      <c r="F124" s="35" t="s">
        <v>56</v>
      </c>
      <c r="G124" s="14">
        <v>2015</v>
      </c>
      <c r="H124" s="32" t="s">
        <v>172</v>
      </c>
      <c r="I124" s="33" t="s">
        <v>173</v>
      </c>
      <c r="J124" s="34">
        <v>6</v>
      </c>
      <c r="K124" s="16">
        <f t="shared" si="1"/>
        <v>120</v>
      </c>
      <c r="L124" s="24"/>
      <c r="M124" s="24" t="s">
        <v>183</v>
      </c>
      <c r="N124" s="24"/>
      <c r="O124" s="24" t="s">
        <v>167</v>
      </c>
      <c r="P124" s="24" t="s">
        <v>167</v>
      </c>
      <c r="Q124" s="25"/>
      <c r="R124" s="25"/>
      <c r="S124" s="44">
        <v>160</v>
      </c>
      <c r="T124" s="19" t="s">
        <v>332</v>
      </c>
      <c r="U124" s="19" t="s">
        <v>333</v>
      </c>
      <c r="V124" s="51" t="s">
        <v>174</v>
      </c>
    </row>
    <row r="125" spans="2:22" s="27" customFormat="1" ht="23.25" customHeight="1" x14ac:dyDescent="0.2">
      <c r="B125" s="42">
        <v>181</v>
      </c>
      <c r="C125" s="11" t="s">
        <v>26</v>
      </c>
      <c r="D125" s="12">
        <v>31</v>
      </c>
      <c r="E125" s="32">
        <v>6</v>
      </c>
      <c r="F125" s="35" t="s">
        <v>56</v>
      </c>
      <c r="G125" s="14">
        <v>2015</v>
      </c>
      <c r="H125" s="32" t="s">
        <v>175</v>
      </c>
      <c r="I125" s="33" t="s">
        <v>176</v>
      </c>
      <c r="J125" s="34">
        <v>4</v>
      </c>
      <c r="K125" s="16">
        <f t="shared" si="1"/>
        <v>80</v>
      </c>
      <c r="L125" s="24"/>
      <c r="M125" s="24" t="s">
        <v>177</v>
      </c>
      <c r="N125" s="24" t="s">
        <v>183</v>
      </c>
      <c r="O125" s="24"/>
      <c r="P125" s="24"/>
      <c r="Q125" s="25"/>
      <c r="R125" s="25"/>
      <c r="S125" s="44">
        <v>160</v>
      </c>
      <c r="T125" s="19" t="s">
        <v>332</v>
      </c>
      <c r="U125" s="19" t="s">
        <v>333</v>
      </c>
      <c r="V125" s="51" t="s">
        <v>180</v>
      </c>
    </row>
    <row r="126" spans="2:22" s="27" customFormat="1" ht="23.25" customHeight="1" x14ac:dyDescent="0.2">
      <c r="B126" s="42">
        <v>129</v>
      </c>
      <c r="C126" s="11" t="s">
        <v>26</v>
      </c>
      <c r="D126" s="12">
        <v>31</v>
      </c>
      <c r="E126" s="32">
        <v>6</v>
      </c>
      <c r="F126" s="35" t="s">
        <v>62</v>
      </c>
      <c r="G126" s="14">
        <v>2015</v>
      </c>
      <c r="H126" s="32" t="s">
        <v>155</v>
      </c>
      <c r="I126" s="33" t="s">
        <v>156</v>
      </c>
      <c r="J126" s="34">
        <v>4</v>
      </c>
      <c r="K126" s="16">
        <f t="shared" si="1"/>
        <v>80</v>
      </c>
      <c r="L126" s="17" t="s">
        <v>178</v>
      </c>
      <c r="M126" s="17"/>
      <c r="N126" s="17"/>
      <c r="O126" s="17" t="s">
        <v>158</v>
      </c>
      <c r="P126" s="17"/>
      <c r="Q126" s="18"/>
      <c r="R126" s="18"/>
      <c r="S126" s="44">
        <v>160</v>
      </c>
      <c r="T126" s="19" t="s">
        <v>332</v>
      </c>
      <c r="U126" s="19" t="s">
        <v>333</v>
      </c>
      <c r="V126" s="51" t="s">
        <v>257</v>
      </c>
    </row>
    <row r="127" spans="2:22" s="27" customFormat="1" ht="23.25" customHeight="1" x14ac:dyDescent="0.2">
      <c r="B127" s="35">
        <v>74</v>
      </c>
      <c r="C127" s="11" t="s">
        <v>26</v>
      </c>
      <c r="D127" s="12">
        <v>31</v>
      </c>
      <c r="E127" s="32">
        <v>6</v>
      </c>
      <c r="F127" s="35" t="s">
        <v>62</v>
      </c>
      <c r="G127" s="14">
        <v>2015</v>
      </c>
      <c r="H127" s="32" t="s">
        <v>159</v>
      </c>
      <c r="I127" s="33" t="s">
        <v>160</v>
      </c>
      <c r="J127" s="34">
        <v>6</v>
      </c>
      <c r="K127" s="16">
        <f t="shared" si="1"/>
        <v>120</v>
      </c>
      <c r="L127" s="17" t="s">
        <v>166</v>
      </c>
      <c r="M127" s="17" t="s">
        <v>161</v>
      </c>
      <c r="N127" s="17"/>
      <c r="O127" s="17"/>
      <c r="P127" s="17"/>
      <c r="Q127" s="18"/>
      <c r="R127" s="18"/>
      <c r="S127" s="44">
        <v>180</v>
      </c>
      <c r="T127" s="19" t="s">
        <v>332</v>
      </c>
      <c r="U127" s="19" t="s">
        <v>333</v>
      </c>
      <c r="V127" s="51" t="s">
        <v>163</v>
      </c>
    </row>
    <row r="128" spans="2:22" s="27" customFormat="1" ht="23.25" customHeight="1" x14ac:dyDescent="0.2">
      <c r="B128" s="42">
        <v>627</v>
      </c>
      <c r="C128" s="11" t="s">
        <v>26</v>
      </c>
      <c r="D128" s="12">
        <v>31</v>
      </c>
      <c r="E128" s="32">
        <v>6</v>
      </c>
      <c r="F128" s="35" t="s">
        <v>62</v>
      </c>
      <c r="G128" s="14">
        <v>2015</v>
      </c>
      <c r="H128" s="32" t="s">
        <v>164</v>
      </c>
      <c r="I128" s="33" t="s">
        <v>165</v>
      </c>
      <c r="J128" s="34">
        <v>5</v>
      </c>
      <c r="K128" s="16">
        <f t="shared" si="1"/>
        <v>100</v>
      </c>
      <c r="L128" s="17"/>
      <c r="M128" s="17"/>
      <c r="N128" s="17" t="s">
        <v>166</v>
      </c>
      <c r="O128" s="17" t="s">
        <v>167</v>
      </c>
      <c r="P128" s="17"/>
      <c r="Q128" s="18"/>
      <c r="R128" s="18"/>
      <c r="S128" s="44">
        <v>160</v>
      </c>
      <c r="T128" s="19" t="s">
        <v>332</v>
      </c>
      <c r="U128" s="19" t="s">
        <v>333</v>
      </c>
      <c r="V128" s="51" t="s">
        <v>168</v>
      </c>
    </row>
    <row r="129" spans="2:22" s="27" customFormat="1" ht="23.25" customHeight="1" x14ac:dyDescent="0.2">
      <c r="B129" s="35">
        <v>320</v>
      </c>
      <c r="C129" s="11" t="s">
        <v>26</v>
      </c>
      <c r="D129" s="12">
        <v>31</v>
      </c>
      <c r="E129" s="32">
        <v>6</v>
      </c>
      <c r="F129" s="35" t="s">
        <v>62</v>
      </c>
      <c r="G129" s="14">
        <v>2015</v>
      </c>
      <c r="H129" s="32" t="s">
        <v>169</v>
      </c>
      <c r="I129" s="33" t="s">
        <v>170</v>
      </c>
      <c r="J129" s="34">
        <v>5</v>
      </c>
      <c r="K129" s="16">
        <f t="shared" si="1"/>
        <v>100</v>
      </c>
      <c r="L129" s="17"/>
      <c r="M129" s="17"/>
      <c r="N129" s="17"/>
      <c r="O129" s="17" t="s">
        <v>53</v>
      </c>
      <c r="P129" s="17" t="s">
        <v>161</v>
      </c>
      <c r="Q129" s="18"/>
      <c r="R129" s="18"/>
      <c r="S129" s="44">
        <v>160</v>
      </c>
      <c r="T129" s="19" t="s">
        <v>332</v>
      </c>
      <c r="U129" s="19" t="s">
        <v>333</v>
      </c>
      <c r="V129" s="51" t="s">
        <v>171</v>
      </c>
    </row>
    <row r="130" spans="2:22" s="27" customFormat="1" ht="23.25" customHeight="1" x14ac:dyDescent="0.2">
      <c r="B130" s="42">
        <v>625</v>
      </c>
      <c r="C130" s="11" t="s">
        <v>26</v>
      </c>
      <c r="D130" s="12">
        <v>31</v>
      </c>
      <c r="E130" s="32">
        <v>6</v>
      </c>
      <c r="F130" s="35" t="s">
        <v>62</v>
      </c>
      <c r="G130" s="14">
        <v>2015</v>
      </c>
      <c r="H130" s="32" t="s">
        <v>172</v>
      </c>
      <c r="I130" s="33" t="s">
        <v>173</v>
      </c>
      <c r="J130" s="34">
        <v>6</v>
      </c>
      <c r="K130" s="16">
        <f t="shared" si="1"/>
        <v>120</v>
      </c>
      <c r="L130" s="17" t="s">
        <v>157</v>
      </c>
      <c r="M130" s="17" t="s">
        <v>157</v>
      </c>
      <c r="N130" s="17" t="s">
        <v>157</v>
      </c>
      <c r="O130" s="17"/>
      <c r="P130" s="17"/>
      <c r="Q130" s="18"/>
      <c r="R130" s="18"/>
      <c r="S130" s="44">
        <v>160</v>
      </c>
      <c r="T130" s="19" t="s">
        <v>332</v>
      </c>
      <c r="U130" s="19" t="s">
        <v>333</v>
      </c>
      <c r="V130" s="51" t="s">
        <v>349</v>
      </c>
    </row>
    <row r="131" spans="2:22" s="27" customFormat="1" ht="23.25" customHeight="1" x14ac:dyDescent="0.2">
      <c r="B131" s="42">
        <v>354</v>
      </c>
      <c r="C131" s="11" t="s">
        <v>26</v>
      </c>
      <c r="D131" s="12">
        <v>31</v>
      </c>
      <c r="E131" s="32">
        <v>6</v>
      </c>
      <c r="F131" s="35" t="s">
        <v>62</v>
      </c>
      <c r="G131" s="14">
        <v>2015</v>
      </c>
      <c r="H131" s="32" t="s">
        <v>175</v>
      </c>
      <c r="I131" s="33" t="s">
        <v>176</v>
      </c>
      <c r="J131" s="34">
        <v>4</v>
      </c>
      <c r="K131" s="16">
        <f t="shared" si="1"/>
        <v>80</v>
      </c>
      <c r="L131" s="17"/>
      <c r="M131" s="17"/>
      <c r="N131" s="17" t="s">
        <v>178</v>
      </c>
      <c r="O131" s="17" t="s">
        <v>177</v>
      </c>
      <c r="P131" s="17"/>
      <c r="Q131" s="18"/>
      <c r="R131" s="18"/>
      <c r="S131" s="44">
        <v>160</v>
      </c>
      <c r="T131" s="19" t="s">
        <v>332</v>
      </c>
      <c r="U131" s="19" t="s">
        <v>333</v>
      </c>
      <c r="V131" s="51" t="s">
        <v>149</v>
      </c>
    </row>
    <row r="132" spans="2:22" s="27" customFormat="1" ht="23.25" customHeight="1" x14ac:dyDescent="0.2">
      <c r="B132" s="13">
        <v>133</v>
      </c>
      <c r="C132" s="11" t="s">
        <v>26</v>
      </c>
      <c r="D132" s="12">
        <v>31</v>
      </c>
      <c r="E132" s="32">
        <v>7</v>
      </c>
      <c r="F132" s="35" t="s">
        <v>27</v>
      </c>
      <c r="G132" s="14">
        <v>2015</v>
      </c>
      <c r="H132" s="32" t="s">
        <v>181</v>
      </c>
      <c r="I132" s="33" t="s">
        <v>182</v>
      </c>
      <c r="J132" s="34">
        <v>5</v>
      </c>
      <c r="K132" s="16">
        <f t="shared" si="1"/>
        <v>100</v>
      </c>
      <c r="L132" s="24"/>
      <c r="M132" s="24" t="s">
        <v>177</v>
      </c>
      <c r="N132" s="24"/>
      <c r="O132" s="24"/>
      <c r="P132" s="24" t="s">
        <v>198</v>
      </c>
      <c r="Q132" s="25"/>
      <c r="R132" s="25"/>
      <c r="S132" s="44">
        <v>160</v>
      </c>
      <c r="T132" s="19" t="s">
        <v>332</v>
      </c>
      <c r="U132" s="19" t="s">
        <v>333</v>
      </c>
      <c r="V132" s="51" t="s">
        <v>237</v>
      </c>
    </row>
    <row r="133" spans="2:22" s="27" customFormat="1" ht="23.25" customHeight="1" x14ac:dyDescent="0.2">
      <c r="B133" s="42">
        <v>423</v>
      </c>
      <c r="C133" s="11" t="s">
        <v>26</v>
      </c>
      <c r="D133" s="12">
        <v>31</v>
      </c>
      <c r="E133" s="32">
        <v>7</v>
      </c>
      <c r="F133" s="35" t="s">
        <v>27</v>
      </c>
      <c r="G133" s="14">
        <v>2015</v>
      </c>
      <c r="H133" s="32" t="s">
        <v>184</v>
      </c>
      <c r="I133" s="33" t="s">
        <v>185</v>
      </c>
      <c r="J133" s="34">
        <v>7</v>
      </c>
      <c r="K133" s="16">
        <f t="shared" si="1"/>
        <v>140</v>
      </c>
      <c r="L133" s="24" t="s">
        <v>231</v>
      </c>
      <c r="M133" s="24"/>
      <c r="N133" s="24"/>
      <c r="O133" s="24" t="s">
        <v>167</v>
      </c>
      <c r="P133" s="24" t="s">
        <v>158</v>
      </c>
      <c r="Q133" s="25"/>
      <c r="R133" s="25"/>
      <c r="S133" s="44">
        <v>160</v>
      </c>
      <c r="T133" s="19" t="s">
        <v>332</v>
      </c>
      <c r="U133" s="19" t="s">
        <v>333</v>
      </c>
      <c r="V133" s="51" t="s">
        <v>186</v>
      </c>
    </row>
    <row r="134" spans="2:22" s="27" customFormat="1" ht="23.25" customHeight="1" x14ac:dyDescent="0.2">
      <c r="B134" s="35">
        <v>214</v>
      </c>
      <c r="C134" s="11" t="s">
        <v>26</v>
      </c>
      <c r="D134" s="12">
        <v>31</v>
      </c>
      <c r="E134" s="32">
        <v>7</v>
      </c>
      <c r="F134" s="35" t="s">
        <v>27</v>
      </c>
      <c r="G134" s="14">
        <v>2015</v>
      </c>
      <c r="H134" s="32" t="s">
        <v>187</v>
      </c>
      <c r="I134" s="33" t="s">
        <v>188</v>
      </c>
      <c r="J134" s="34">
        <v>7</v>
      </c>
      <c r="K134" s="16">
        <f t="shared" si="1"/>
        <v>140</v>
      </c>
      <c r="L134" s="24"/>
      <c r="M134" s="24" t="s">
        <v>53</v>
      </c>
      <c r="N134" s="24" t="s">
        <v>53</v>
      </c>
      <c r="O134" s="24" t="s">
        <v>198</v>
      </c>
      <c r="P134" s="24"/>
      <c r="Q134" s="25"/>
      <c r="R134" s="25"/>
      <c r="S134" s="44">
        <v>180</v>
      </c>
      <c r="T134" s="19" t="s">
        <v>332</v>
      </c>
      <c r="U134" s="19" t="s">
        <v>333</v>
      </c>
      <c r="V134" s="51" t="s">
        <v>336</v>
      </c>
    </row>
    <row r="135" spans="2:22" s="27" customFormat="1" ht="23.25" customHeight="1" x14ac:dyDescent="0.2">
      <c r="B135" s="35">
        <v>120</v>
      </c>
      <c r="C135" s="11" t="s">
        <v>26</v>
      </c>
      <c r="D135" s="12">
        <v>31</v>
      </c>
      <c r="E135" s="32">
        <v>7</v>
      </c>
      <c r="F135" s="35" t="s">
        <v>27</v>
      </c>
      <c r="G135" s="14">
        <v>2015</v>
      </c>
      <c r="H135" s="32" t="s">
        <v>190</v>
      </c>
      <c r="I135" s="33" t="s">
        <v>191</v>
      </c>
      <c r="J135" s="34">
        <v>4</v>
      </c>
      <c r="K135" s="16">
        <f t="shared" si="1"/>
        <v>80</v>
      </c>
      <c r="L135" s="24"/>
      <c r="M135" s="24" t="s">
        <v>167</v>
      </c>
      <c r="N135" s="24" t="s">
        <v>183</v>
      </c>
      <c r="O135" s="24"/>
      <c r="P135" s="24"/>
      <c r="Q135" s="25"/>
      <c r="R135" s="25"/>
      <c r="S135" s="44">
        <v>180</v>
      </c>
      <c r="T135" s="19" t="s">
        <v>332</v>
      </c>
      <c r="U135" s="19" t="s">
        <v>333</v>
      </c>
      <c r="V135" s="51" t="s">
        <v>192</v>
      </c>
    </row>
    <row r="136" spans="2:22" s="27" customFormat="1" ht="23.25" customHeight="1" x14ac:dyDescent="0.2">
      <c r="B136" s="35">
        <v>91</v>
      </c>
      <c r="C136" s="11" t="s">
        <v>26</v>
      </c>
      <c r="D136" s="12">
        <v>31</v>
      </c>
      <c r="E136" s="32">
        <v>7</v>
      </c>
      <c r="F136" s="35" t="s">
        <v>27</v>
      </c>
      <c r="G136" s="14">
        <v>2015</v>
      </c>
      <c r="H136" s="32" t="s">
        <v>193</v>
      </c>
      <c r="I136" s="33" t="s">
        <v>194</v>
      </c>
      <c r="J136" s="34">
        <v>4</v>
      </c>
      <c r="K136" s="16">
        <f t="shared" si="1"/>
        <v>80</v>
      </c>
      <c r="L136" s="24"/>
      <c r="M136" s="24"/>
      <c r="N136" s="24"/>
      <c r="O136" s="24" t="s">
        <v>158</v>
      </c>
      <c r="P136" s="24" t="s">
        <v>167</v>
      </c>
      <c r="Q136" s="25"/>
      <c r="R136" s="25"/>
      <c r="S136" s="44">
        <v>160</v>
      </c>
      <c r="T136" s="19" t="s">
        <v>332</v>
      </c>
      <c r="U136" s="19" t="s">
        <v>333</v>
      </c>
      <c r="V136" s="51" t="s">
        <v>107</v>
      </c>
    </row>
    <row r="137" spans="2:22" s="27" customFormat="1" ht="23.25" customHeight="1" x14ac:dyDescent="0.2">
      <c r="B137" s="35">
        <v>108</v>
      </c>
      <c r="C137" s="11" t="s">
        <v>26</v>
      </c>
      <c r="D137" s="12">
        <v>31</v>
      </c>
      <c r="E137" s="32">
        <v>7</v>
      </c>
      <c r="F137" s="35" t="s">
        <v>27</v>
      </c>
      <c r="G137" s="14">
        <v>2015</v>
      </c>
      <c r="H137" s="32" t="s">
        <v>196</v>
      </c>
      <c r="I137" s="33" t="s">
        <v>197</v>
      </c>
      <c r="J137" s="34">
        <v>7</v>
      </c>
      <c r="K137" s="16">
        <f t="shared" si="1"/>
        <v>140</v>
      </c>
      <c r="L137" s="24" t="s">
        <v>177</v>
      </c>
      <c r="M137" s="24" t="s">
        <v>158</v>
      </c>
      <c r="N137" s="24" t="s">
        <v>202</v>
      </c>
      <c r="O137" s="24"/>
      <c r="P137" s="24"/>
      <c r="Q137" s="25"/>
      <c r="R137" s="25"/>
      <c r="S137" s="44">
        <v>160</v>
      </c>
      <c r="T137" s="19" t="s">
        <v>332</v>
      </c>
      <c r="U137" s="19" t="s">
        <v>333</v>
      </c>
      <c r="V137" s="51" t="s">
        <v>335</v>
      </c>
    </row>
    <row r="138" spans="2:22" s="27" customFormat="1" ht="23.25" customHeight="1" x14ac:dyDescent="0.2">
      <c r="B138" s="42">
        <v>629</v>
      </c>
      <c r="C138" s="11" t="s">
        <v>26</v>
      </c>
      <c r="D138" s="12">
        <v>31</v>
      </c>
      <c r="E138" s="32">
        <v>7</v>
      </c>
      <c r="F138" s="35" t="s">
        <v>56</v>
      </c>
      <c r="G138" s="14">
        <v>2015</v>
      </c>
      <c r="H138" s="32" t="s">
        <v>181</v>
      </c>
      <c r="I138" s="33" t="s">
        <v>182</v>
      </c>
      <c r="J138" s="34">
        <v>5</v>
      </c>
      <c r="K138" s="16">
        <f t="shared" si="1"/>
        <v>100</v>
      </c>
      <c r="L138" s="17"/>
      <c r="M138" s="17"/>
      <c r="N138" s="17" t="s">
        <v>167</v>
      </c>
      <c r="O138" s="17"/>
      <c r="P138" s="17" t="s">
        <v>166</v>
      </c>
      <c r="Q138" s="18"/>
      <c r="R138" s="18"/>
      <c r="S138" s="44">
        <v>160</v>
      </c>
      <c r="T138" s="19" t="s">
        <v>332</v>
      </c>
      <c r="U138" s="19" t="s">
        <v>333</v>
      </c>
      <c r="V138" s="51" t="s">
        <v>259</v>
      </c>
    </row>
    <row r="139" spans="2:22" s="27" customFormat="1" ht="23.25" customHeight="1" x14ac:dyDescent="0.2">
      <c r="B139" s="42">
        <v>423</v>
      </c>
      <c r="C139" s="11" t="s">
        <v>26</v>
      </c>
      <c r="D139" s="12">
        <v>31</v>
      </c>
      <c r="E139" s="32">
        <v>7</v>
      </c>
      <c r="F139" s="35" t="s">
        <v>56</v>
      </c>
      <c r="G139" s="14">
        <v>2015</v>
      </c>
      <c r="H139" s="32" t="s">
        <v>184</v>
      </c>
      <c r="I139" s="33" t="s">
        <v>185</v>
      </c>
      <c r="J139" s="34">
        <v>7</v>
      </c>
      <c r="K139" s="16">
        <f t="shared" si="1"/>
        <v>140</v>
      </c>
      <c r="L139" s="17"/>
      <c r="M139" s="17" t="s">
        <v>231</v>
      </c>
      <c r="N139" s="17" t="s">
        <v>158</v>
      </c>
      <c r="O139" s="17" t="s">
        <v>158</v>
      </c>
      <c r="P139" s="17"/>
      <c r="Q139" s="18"/>
      <c r="R139" s="18"/>
      <c r="S139" s="44">
        <v>160</v>
      </c>
      <c r="T139" s="19" t="s">
        <v>332</v>
      </c>
      <c r="U139" s="19" t="s">
        <v>333</v>
      </c>
      <c r="V139" s="51" t="s">
        <v>186</v>
      </c>
    </row>
    <row r="140" spans="2:22" s="27" customFormat="1" ht="23.25" customHeight="1" x14ac:dyDescent="0.2">
      <c r="B140" s="35">
        <v>214</v>
      </c>
      <c r="C140" s="11" t="s">
        <v>26</v>
      </c>
      <c r="D140" s="12">
        <v>31</v>
      </c>
      <c r="E140" s="32">
        <v>7</v>
      </c>
      <c r="F140" s="35" t="s">
        <v>56</v>
      </c>
      <c r="G140" s="14">
        <v>2015</v>
      </c>
      <c r="H140" s="32" t="s">
        <v>187</v>
      </c>
      <c r="I140" s="33" t="s">
        <v>188</v>
      </c>
      <c r="J140" s="34">
        <v>7</v>
      </c>
      <c r="K140" s="16">
        <f t="shared" si="1"/>
        <v>140</v>
      </c>
      <c r="L140" s="17" t="s">
        <v>161</v>
      </c>
      <c r="M140" s="17" t="s">
        <v>177</v>
      </c>
      <c r="N140" s="17" t="s">
        <v>177</v>
      </c>
      <c r="O140" s="17"/>
      <c r="P140" s="17"/>
      <c r="Q140" s="18"/>
      <c r="R140" s="18"/>
      <c r="S140" s="44">
        <v>180</v>
      </c>
      <c r="T140" s="19" t="s">
        <v>332</v>
      </c>
      <c r="U140" s="19" t="s">
        <v>333</v>
      </c>
      <c r="V140" s="51" t="s">
        <v>336</v>
      </c>
    </row>
    <row r="141" spans="2:22" s="27" customFormat="1" ht="23.25" customHeight="1" x14ac:dyDescent="0.2">
      <c r="B141" s="35">
        <v>120</v>
      </c>
      <c r="C141" s="11" t="s">
        <v>26</v>
      </c>
      <c r="D141" s="12">
        <v>31</v>
      </c>
      <c r="E141" s="32">
        <v>7</v>
      </c>
      <c r="F141" s="35" t="s">
        <v>56</v>
      </c>
      <c r="G141" s="14">
        <v>2015</v>
      </c>
      <c r="H141" s="32" t="s">
        <v>190</v>
      </c>
      <c r="I141" s="33" t="s">
        <v>191</v>
      </c>
      <c r="J141" s="34">
        <v>4</v>
      </c>
      <c r="K141" s="16">
        <f t="shared" si="1"/>
        <v>80</v>
      </c>
      <c r="L141" s="17" t="s">
        <v>167</v>
      </c>
      <c r="M141" s="17"/>
      <c r="N141" s="17"/>
      <c r="O141" s="17" t="s">
        <v>167</v>
      </c>
      <c r="P141" s="17"/>
      <c r="Q141" s="18"/>
      <c r="R141" s="18"/>
      <c r="S141" s="44">
        <v>180</v>
      </c>
      <c r="T141" s="19" t="s">
        <v>332</v>
      </c>
      <c r="U141" s="19" t="s">
        <v>333</v>
      </c>
      <c r="V141" s="51" t="s">
        <v>192</v>
      </c>
    </row>
    <row r="142" spans="2:22" s="27" customFormat="1" ht="23.25" customHeight="1" x14ac:dyDescent="0.2">
      <c r="B142" s="35">
        <v>91</v>
      </c>
      <c r="C142" s="11" t="s">
        <v>26</v>
      </c>
      <c r="D142" s="12">
        <v>31</v>
      </c>
      <c r="E142" s="32">
        <v>7</v>
      </c>
      <c r="F142" s="35" t="s">
        <v>56</v>
      </c>
      <c r="G142" s="14">
        <v>2015</v>
      </c>
      <c r="H142" s="32" t="s">
        <v>193</v>
      </c>
      <c r="I142" s="33" t="s">
        <v>194</v>
      </c>
      <c r="J142" s="34">
        <v>4</v>
      </c>
      <c r="K142" s="16">
        <f t="shared" si="1"/>
        <v>80</v>
      </c>
      <c r="L142" s="17"/>
      <c r="M142" s="17"/>
      <c r="N142" s="17"/>
      <c r="O142" s="17" t="s">
        <v>177</v>
      </c>
      <c r="P142" s="17" t="s">
        <v>157</v>
      </c>
      <c r="Q142" s="18"/>
      <c r="R142" s="18"/>
      <c r="S142" s="44">
        <v>160</v>
      </c>
      <c r="T142" s="19" t="s">
        <v>332</v>
      </c>
      <c r="U142" s="19" t="s">
        <v>333</v>
      </c>
      <c r="V142" s="51" t="s">
        <v>107</v>
      </c>
    </row>
    <row r="143" spans="2:22" s="27" customFormat="1" ht="23.25" customHeight="1" x14ac:dyDescent="0.2">
      <c r="B143" s="35">
        <v>170</v>
      </c>
      <c r="C143" s="11" t="s">
        <v>26</v>
      </c>
      <c r="D143" s="12">
        <v>31</v>
      </c>
      <c r="E143" s="32">
        <v>7</v>
      </c>
      <c r="F143" s="35" t="s">
        <v>56</v>
      </c>
      <c r="G143" s="14">
        <v>2015</v>
      </c>
      <c r="H143" s="32" t="s">
        <v>196</v>
      </c>
      <c r="I143" s="33" t="s">
        <v>197</v>
      </c>
      <c r="J143" s="34">
        <v>7</v>
      </c>
      <c r="K143" s="16">
        <f t="shared" si="1"/>
        <v>140</v>
      </c>
      <c r="L143" s="17" t="s">
        <v>162</v>
      </c>
      <c r="M143" s="17"/>
      <c r="N143" s="17"/>
      <c r="O143" s="17" t="s">
        <v>53</v>
      </c>
      <c r="P143" s="17" t="s">
        <v>53</v>
      </c>
      <c r="Q143" s="18"/>
      <c r="R143" s="18"/>
      <c r="S143" s="44">
        <v>180</v>
      </c>
      <c r="T143" s="19" t="s">
        <v>332</v>
      </c>
      <c r="U143" s="19" t="s">
        <v>333</v>
      </c>
      <c r="V143" s="51" t="s">
        <v>199</v>
      </c>
    </row>
    <row r="144" spans="2:22" s="27" customFormat="1" ht="23.25" customHeight="1" x14ac:dyDescent="0.2">
      <c r="B144" s="42">
        <v>631</v>
      </c>
      <c r="C144" s="11" t="s">
        <v>26</v>
      </c>
      <c r="D144" s="12">
        <v>31</v>
      </c>
      <c r="E144" s="32">
        <v>8</v>
      </c>
      <c r="F144" s="35" t="s">
        <v>27</v>
      </c>
      <c r="G144" s="14">
        <v>2015</v>
      </c>
      <c r="H144" s="32" t="s">
        <v>200</v>
      </c>
      <c r="I144" s="33" t="s">
        <v>201</v>
      </c>
      <c r="J144" s="34">
        <v>6</v>
      </c>
      <c r="K144" s="16">
        <f t="shared" si="1"/>
        <v>120</v>
      </c>
      <c r="L144" s="24"/>
      <c r="M144" s="24"/>
      <c r="N144" s="24" t="s">
        <v>166</v>
      </c>
      <c r="O144" s="24"/>
      <c r="P144" s="24" t="s">
        <v>161</v>
      </c>
      <c r="Q144" s="25"/>
      <c r="R144" s="25"/>
      <c r="S144" s="44">
        <v>160</v>
      </c>
      <c r="T144" s="19" t="s">
        <v>332</v>
      </c>
      <c r="U144" s="19" t="s">
        <v>333</v>
      </c>
      <c r="V144" s="51" t="s">
        <v>63</v>
      </c>
    </row>
    <row r="145" spans="2:22" s="27" customFormat="1" ht="23.25" customHeight="1" x14ac:dyDescent="0.2">
      <c r="B145" s="42">
        <v>621</v>
      </c>
      <c r="C145" s="11" t="s">
        <v>26</v>
      </c>
      <c r="D145" s="12">
        <v>31</v>
      </c>
      <c r="E145" s="32">
        <v>8</v>
      </c>
      <c r="F145" s="35" t="s">
        <v>27</v>
      </c>
      <c r="G145" s="14">
        <v>2015</v>
      </c>
      <c r="H145" s="32" t="s">
        <v>203</v>
      </c>
      <c r="I145" s="33" t="s">
        <v>204</v>
      </c>
      <c r="J145" s="34">
        <v>7</v>
      </c>
      <c r="K145" s="16">
        <f t="shared" si="1"/>
        <v>140</v>
      </c>
      <c r="L145" s="24"/>
      <c r="M145" s="24" t="s">
        <v>157</v>
      </c>
      <c r="N145" s="24" t="s">
        <v>53</v>
      </c>
      <c r="O145" s="24" t="s">
        <v>161</v>
      </c>
      <c r="P145" s="24"/>
      <c r="Q145" s="25"/>
      <c r="R145" s="25"/>
      <c r="S145" s="44">
        <v>160</v>
      </c>
      <c r="T145" s="19" t="s">
        <v>332</v>
      </c>
      <c r="U145" s="19" t="s">
        <v>333</v>
      </c>
      <c r="V145" s="51" t="s">
        <v>260</v>
      </c>
    </row>
    <row r="146" spans="2:22" s="27" customFormat="1" ht="23.25" customHeight="1" x14ac:dyDescent="0.2">
      <c r="B146" s="35">
        <v>170</v>
      </c>
      <c r="C146" s="11" t="s">
        <v>26</v>
      </c>
      <c r="D146" s="12">
        <v>31</v>
      </c>
      <c r="E146" s="32">
        <v>8</v>
      </c>
      <c r="F146" s="35" t="s">
        <v>27</v>
      </c>
      <c r="G146" s="14">
        <v>2015</v>
      </c>
      <c r="H146" s="32" t="s">
        <v>205</v>
      </c>
      <c r="I146" s="33" t="s">
        <v>206</v>
      </c>
      <c r="J146" s="34">
        <v>6</v>
      </c>
      <c r="K146" s="16">
        <f t="shared" si="1"/>
        <v>120</v>
      </c>
      <c r="L146" s="24"/>
      <c r="M146" s="24" t="s">
        <v>161</v>
      </c>
      <c r="N146" s="24"/>
      <c r="O146" s="24" t="s">
        <v>162</v>
      </c>
      <c r="P146" s="24"/>
      <c r="Q146" s="25"/>
      <c r="R146" s="25"/>
      <c r="S146" s="44">
        <v>180</v>
      </c>
      <c r="T146" s="19" t="s">
        <v>332</v>
      </c>
      <c r="U146" s="19" t="s">
        <v>333</v>
      </c>
      <c r="V146" s="51" t="s">
        <v>199</v>
      </c>
    </row>
    <row r="147" spans="2:22" s="27" customFormat="1" ht="23.25" customHeight="1" x14ac:dyDescent="0.2">
      <c r="B147" s="35">
        <v>108</v>
      </c>
      <c r="C147" s="11" t="s">
        <v>26</v>
      </c>
      <c r="D147" s="12">
        <v>31</v>
      </c>
      <c r="E147" s="32">
        <v>8</v>
      </c>
      <c r="F147" s="35" t="s">
        <v>27</v>
      </c>
      <c r="G147" s="14">
        <v>2015</v>
      </c>
      <c r="H147" s="32" t="s">
        <v>207</v>
      </c>
      <c r="I147" s="33" t="s">
        <v>208</v>
      </c>
      <c r="J147" s="34">
        <v>7</v>
      </c>
      <c r="K147" s="16">
        <f t="shared" ref="K147:K175" si="2">SUM(J147*20)</f>
        <v>140</v>
      </c>
      <c r="L147" s="24" t="s">
        <v>53</v>
      </c>
      <c r="M147" s="24"/>
      <c r="N147" s="24"/>
      <c r="O147" s="24" t="s">
        <v>167</v>
      </c>
      <c r="P147" s="24" t="s">
        <v>166</v>
      </c>
      <c r="Q147" s="25"/>
      <c r="R147" s="25"/>
      <c r="S147" s="44">
        <v>160</v>
      </c>
      <c r="T147" s="19" t="s">
        <v>332</v>
      </c>
      <c r="U147" s="19" t="s">
        <v>333</v>
      </c>
      <c r="V147" s="51" t="s">
        <v>335</v>
      </c>
    </row>
    <row r="148" spans="2:22" s="27" customFormat="1" ht="23.25" customHeight="1" x14ac:dyDescent="0.2">
      <c r="B148" s="42">
        <v>635</v>
      </c>
      <c r="C148" s="11" t="s">
        <v>26</v>
      </c>
      <c r="D148" s="12">
        <v>31</v>
      </c>
      <c r="E148" s="32">
        <v>8</v>
      </c>
      <c r="F148" s="35" t="s">
        <v>27</v>
      </c>
      <c r="G148" s="14">
        <v>2015</v>
      </c>
      <c r="H148" s="32" t="s">
        <v>209</v>
      </c>
      <c r="I148" s="33" t="s">
        <v>210</v>
      </c>
      <c r="J148" s="34">
        <v>6</v>
      </c>
      <c r="K148" s="16">
        <f t="shared" si="2"/>
        <v>120</v>
      </c>
      <c r="L148" s="24" t="s">
        <v>202</v>
      </c>
      <c r="M148" s="24" t="s">
        <v>166</v>
      </c>
      <c r="N148" s="24"/>
      <c r="O148" s="24"/>
      <c r="P148" s="24"/>
      <c r="Q148" s="25"/>
      <c r="R148" s="25"/>
      <c r="S148" s="44">
        <v>160</v>
      </c>
      <c r="T148" s="19" t="s">
        <v>332</v>
      </c>
      <c r="U148" s="19" t="s">
        <v>333</v>
      </c>
      <c r="V148" s="51" t="s">
        <v>261</v>
      </c>
    </row>
    <row r="149" spans="2:22" s="27" customFormat="1" ht="23.25" customHeight="1" x14ac:dyDescent="0.2">
      <c r="B149" s="42">
        <v>636</v>
      </c>
      <c r="C149" s="11" t="s">
        <v>26</v>
      </c>
      <c r="D149" s="12">
        <v>31</v>
      </c>
      <c r="E149" s="32">
        <v>8</v>
      </c>
      <c r="F149" s="35" t="s">
        <v>27</v>
      </c>
      <c r="G149" s="14">
        <v>2015</v>
      </c>
      <c r="H149" s="32" t="s">
        <v>211</v>
      </c>
      <c r="I149" s="33" t="s">
        <v>212</v>
      </c>
      <c r="J149" s="34">
        <v>7</v>
      </c>
      <c r="K149" s="16">
        <f t="shared" si="2"/>
        <v>140</v>
      </c>
      <c r="L149" s="24" t="s">
        <v>183</v>
      </c>
      <c r="M149" s="24"/>
      <c r="N149" s="24" t="s">
        <v>202</v>
      </c>
      <c r="O149" s="24"/>
      <c r="P149" s="24" t="s">
        <v>157</v>
      </c>
      <c r="Q149" s="25"/>
      <c r="R149" s="25"/>
      <c r="S149" s="44">
        <v>160</v>
      </c>
      <c r="T149" s="19" t="s">
        <v>332</v>
      </c>
      <c r="U149" s="19" t="s">
        <v>333</v>
      </c>
      <c r="V149" s="51" t="s">
        <v>344</v>
      </c>
    </row>
    <row r="150" spans="2:22" s="27" customFormat="1" ht="23.25" customHeight="1" x14ac:dyDescent="0.2">
      <c r="B150" s="42">
        <v>626</v>
      </c>
      <c r="C150" s="11" t="s">
        <v>26</v>
      </c>
      <c r="D150" s="12">
        <v>31</v>
      </c>
      <c r="E150" s="32">
        <v>8</v>
      </c>
      <c r="F150" s="35" t="s">
        <v>56</v>
      </c>
      <c r="G150" s="14">
        <v>2015</v>
      </c>
      <c r="H150" s="32" t="s">
        <v>200</v>
      </c>
      <c r="I150" s="33" t="s">
        <v>201</v>
      </c>
      <c r="J150" s="34">
        <v>6</v>
      </c>
      <c r="K150" s="16">
        <f t="shared" si="2"/>
        <v>120</v>
      </c>
      <c r="L150" s="17"/>
      <c r="M150" s="17"/>
      <c r="N150" s="17"/>
      <c r="O150" s="17" t="s">
        <v>161</v>
      </c>
      <c r="P150" s="17" t="s">
        <v>161</v>
      </c>
      <c r="Q150" s="18"/>
      <c r="R150" s="18"/>
      <c r="S150" s="44">
        <v>160</v>
      </c>
      <c r="T150" s="19" t="s">
        <v>332</v>
      </c>
      <c r="U150" s="19" t="s">
        <v>333</v>
      </c>
      <c r="V150" s="51" t="s">
        <v>83</v>
      </c>
    </row>
    <row r="151" spans="2:22" s="27" customFormat="1" ht="23.25" customHeight="1" x14ac:dyDescent="0.2">
      <c r="B151" s="42">
        <v>621</v>
      </c>
      <c r="C151" s="11" t="s">
        <v>26</v>
      </c>
      <c r="D151" s="12">
        <v>31</v>
      </c>
      <c r="E151" s="32">
        <v>8</v>
      </c>
      <c r="F151" s="35" t="s">
        <v>56</v>
      </c>
      <c r="G151" s="14">
        <v>2015</v>
      </c>
      <c r="H151" s="32" t="s">
        <v>203</v>
      </c>
      <c r="I151" s="33" t="s">
        <v>204</v>
      </c>
      <c r="J151" s="34">
        <v>7</v>
      </c>
      <c r="K151" s="16">
        <f t="shared" si="2"/>
        <v>140</v>
      </c>
      <c r="L151" s="17"/>
      <c r="M151" s="17" t="s">
        <v>161</v>
      </c>
      <c r="N151" s="17" t="s">
        <v>167</v>
      </c>
      <c r="O151" s="17" t="s">
        <v>167</v>
      </c>
      <c r="P151" s="17"/>
      <c r="Q151" s="18"/>
      <c r="R151" s="18"/>
      <c r="S151" s="44">
        <v>160</v>
      </c>
      <c r="T151" s="19" t="s">
        <v>332</v>
      </c>
      <c r="U151" s="19" t="s">
        <v>333</v>
      </c>
      <c r="V151" s="51" t="s">
        <v>260</v>
      </c>
    </row>
    <row r="152" spans="2:22" s="27" customFormat="1" ht="23.25" customHeight="1" x14ac:dyDescent="0.2">
      <c r="B152" s="35">
        <v>170</v>
      </c>
      <c r="C152" s="11" t="s">
        <v>26</v>
      </c>
      <c r="D152" s="12">
        <v>31</v>
      </c>
      <c r="E152" s="32">
        <v>8</v>
      </c>
      <c r="F152" s="35" t="s">
        <v>56</v>
      </c>
      <c r="G152" s="14">
        <v>2015</v>
      </c>
      <c r="H152" s="32" t="s">
        <v>205</v>
      </c>
      <c r="I152" s="33" t="s">
        <v>206</v>
      </c>
      <c r="J152" s="34">
        <v>6</v>
      </c>
      <c r="K152" s="16">
        <f t="shared" si="2"/>
        <v>120</v>
      </c>
      <c r="L152" s="17" t="s">
        <v>161</v>
      </c>
      <c r="M152" s="17"/>
      <c r="N152" s="17" t="s">
        <v>161</v>
      </c>
      <c r="O152" s="17"/>
      <c r="P152" s="17"/>
      <c r="Q152" s="18"/>
      <c r="R152" s="18"/>
      <c r="S152" s="44">
        <v>180</v>
      </c>
      <c r="T152" s="19" t="s">
        <v>332</v>
      </c>
      <c r="U152" s="19" t="s">
        <v>333</v>
      </c>
      <c r="V152" s="51" t="s">
        <v>199</v>
      </c>
    </row>
    <row r="153" spans="2:22" s="27" customFormat="1" ht="23.25" customHeight="1" x14ac:dyDescent="0.2">
      <c r="B153" s="35">
        <v>108</v>
      </c>
      <c r="C153" s="11" t="s">
        <v>26</v>
      </c>
      <c r="D153" s="12">
        <v>31</v>
      </c>
      <c r="E153" s="32">
        <v>8</v>
      </c>
      <c r="F153" s="35" t="s">
        <v>56</v>
      </c>
      <c r="G153" s="14">
        <v>2015</v>
      </c>
      <c r="H153" s="32" t="s">
        <v>207</v>
      </c>
      <c r="I153" s="33" t="s">
        <v>208</v>
      </c>
      <c r="J153" s="34">
        <v>7</v>
      </c>
      <c r="K153" s="16">
        <f t="shared" si="2"/>
        <v>140</v>
      </c>
      <c r="L153" s="17" t="s">
        <v>166</v>
      </c>
      <c r="M153" s="17" t="s">
        <v>167</v>
      </c>
      <c r="N153" s="17"/>
      <c r="O153" s="17"/>
      <c r="P153" s="17" t="s">
        <v>157</v>
      </c>
      <c r="Q153" s="18"/>
      <c r="R153" s="18"/>
      <c r="S153" s="44">
        <v>160</v>
      </c>
      <c r="T153" s="19" t="s">
        <v>332</v>
      </c>
      <c r="U153" s="19" t="s">
        <v>333</v>
      </c>
      <c r="V153" s="51" t="s">
        <v>335</v>
      </c>
    </row>
    <row r="154" spans="2:22" s="27" customFormat="1" ht="23.25" customHeight="1" x14ac:dyDescent="0.2">
      <c r="B154" s="13">
        <v>162</v>
      </c>
      <c r="C154" s="11" t="s">
        <v>26</v>
      </c>
      <c r="D154" s="12">
        <v>31</v>
      </c>
      <c r="E154" s="32">
        <v>8</v>
      </c>
      <c r="F154" s="35" t="s">
        <v>56</v>
      </c>
      <c r="G154" s="14">
        <v>2015</v>
      </c>
      <c r="H154" s="32" t="s">
        <v>209</v>
      </c>
      <c r="I154" s="33" t="s">
        <v>210</v>
      </c>
      <c r="J154" s="34">
        <v>6</v>
      </c>
      <c r="K154" s="16">
        <f t="shared" si="2"/>
        <v>120</v>
      </c>
      <c r="L154" s="17"/>
      <c r="M154" s="17"/>
      <c r="N154" s="17" t="s">
        <v>162</v>
      </c>
      <c r="O154" s="17" t="s">
        <v>162</v>
      </c>
      <c r="P154" s="17"/>
      <c r="Q154" s="18"/>
      <c r="R154" s="18"/>
      <c r="S154" s="44">
        <v>160</v>
      </c>
      <c r="T154" s="19" t="s">
        <v>332</v>
      </c>
      <c r="U154" s="19" t="s">
        <v>333</v>
      </c>
      <c r="V154" s="51" t="s">
        <v>89</v>
      </c>
    </row>
    <row r="155" spans="2:22" s="27" customFormat="1" ht="23.25" customHeight="1" x14ac:dyDescent="0.2">
      <c r="B155" s="42">
        <v>636</v>
      </c>
      <c r="C155" s="11" t="s">
        <v>26</v>
      </c>
      <c r="D155" s="12">
        <v>31</v>
      </c>
      <c r="E155" s="32">
        <v>8</v>
      </c>
      <c r="F155" s="35" t="s">
        <v>56</v>
      </c>
      <c r="G155" s="14">
        <v>2015</v>
      </c>
      <c r="H155" s="32" t="s">
        <v>211</v>
      </c>
      <c r="I155" s="33" t="s">
        <v>212</v>
      </c>
      <c r="J155" s="34">
        <v>7</v>
      </c>
      <c r="K155" s="16">
        <f t="shared" si="2"/>
        <v>140</v>
      </c>
      <c r="L155" s="17" t="s">
        <v>157</v>
      </c>
      <c r="M155" s="17" t="s">
        <v>162</v>
      </c>
      <c r="N155" s="17"/>
      <c r="O155" s="17"/>
      <c r="P155" s="17" t="s">
        <v>183</v>
      </c>
      <c r="Q155" s="18"/>
      <c r="R155" s="18"/>
      <c r="S155" s="44">
        <v>160</v>
      </c>
      <c r="T155" s="19" t="s">
        <v>332</v>
      </c>
      <c r="U155" s="19" t="s">
        <v>333</v>
      </c>
      <c r="V155" s="51" t="s">
        <v>344</v>
      </c>
    </row>
    <row r="156" spans="2:22" s="27" customFormat="1" ht="23.25" customHeight="1" x14ac:dyDescent="0.2">
      <c r="B156" s="42">
        <v>631</v>
      </c>
      <c r="C156" s="11" t="s">
        <v>26</v>
      </c>
      <c r="D156" s="12">
        <v>31</v>
      </c>
      <c r="E156" s="32">
        <v>8</v>
      </c>
      <c r="F156" s="35" t="s">
        <v>62</v>
      </c>
      <c r="G156" s="14">
        <v>2015</v>
      </c>
      <c r="H156" s="32" t="s">
        <v>200</v>
      </c>
      <c r="I156" s="33" t="s">
        <v>201</v>
      </c>
      <c r="J156" s="34">
        <v>6</v>
      </c>
      <c r="K156" s="16">
        <f t="shared" si="2"/>
        <v>120</v>
      </c>
      <c r="L156" s="24" t="s">
        <v>161</v>
      </c>
      <c r="M156" s="24"/>
      <c r="N156" s="24"/>
      <c r="O156" s="24" t="s">
        <v>166</v>
      </c>
      <c r="P156" s="24"/>
      <c r="Q156" s="25"/>
      <c r="R156" s="25"/>
      <c r="S156" s="44">
        <v>160</v>
      </c>
      <c r="T156" s="19" t="s">
        <v>332</v>
      </c>
      <c r="U156" s="19" t="s">
        <v>333</v>
      </c>
      <c r="V156" s="51" t="s">
        <v>63</v>
      </c>
    </row>
    <row r="157" spans="2:22" s="27" customFormat="1" ht="23.25" customHeight="1" x14ac:dyDescent="0.2">
      <c r="B157" s="42">
        <v>621</v>
      </c>
      <c r="C157" s="11" t="s">
        <v>26</v>
      </c>
      <c r="D157" s="12">
        <v>31</v>
      </c>
      <c r="E157" s="32">
        <v>8</v>
      </c>
      <c r="F157" s="35" t="s">
        <v>62</v>
      </c>
      <c r="G157" s="14">
        <v>2015</v>
      </c>
      <c r="H157" s="32" t="s">
        <v>203</v>
      </c>
      <c r="I157" s="33" t="s">
        <v>204</v>
      </c>
      <c r="J157" s="34">
        <v>7</v>
      </c>
      <c r="K157" s="16">
        <f t="shared" si="2"/>
        <v>140</v>
      </c>
      <c r="L157" s="24"/>
      <c r="M157" s="24" t="s">
        <v>167</v>
      </c>
      <c r="N157" s="24" t="s">
        <v>162</v>
      </c>
      <c r="O157" s="24" t="s">
        <v>157</v>
      </c>
      <c r="P157" s="24"/>
      <c r="Q157" s="25"/>
      <c r="R157" s="25"/>
      <c r="S157" s="44">
        <v>160</v>
      </c>
      <c r="T157" s="19" t="s">
        <v>332</v>
      </c>
      <c r="U157" s="19" t="s">
        <v>333</v>
      </c>
      <c r="V157" s="51" t="s">
        <v>260</v>
      </c>
    </row>
    <row r="158" spans="2:22" s="27" customFormat="1" ht="23.25" customHeight="1" x14ac:dyDescent="0.2">
      <c r="B158" s="35">
        <v>170</v>
      </c>
      <c r="C158" s="11" t="s">
        <v>26</v>
      </c>
      <c r="D158" s="12">
        <v>31</v>
      </c>
      <c r="E158" s="32">
        <v>8</v>
      </c>
      <c r="F158" s="35" t="s">
        <v>62</v>
      </c>
      <c r="G158" s="14">
        <v>2015</v>
      </c>
      <c r="H158" s="32" t="s">
        <v>205</v>
      </c>
      <c r="I158" s="33" t="s">
        <v>206</v>
      </c>
      <c r="J158" s="34">
        <v>6</v>
      </c>
      <c r="K158" s="16">
        <f t="shared" si="2"/>
        <v>120</v>
      </c>
      <c r="L158" s="24"/>
      <c r="M158" s="24" t="s">
        <v>162</v>
      </c>
      <c r="N158" s="24"/>
      <c r="O158" s="24"/>
      <c r="P158" s="24" t="s">
        <v>202</v>
      </c>
      <c r="Q158" s="25"/>
      <c r="R158" s="25"/>
      <c r="S158" s="44">
        <v>180</v>
      </c>
      <c r="T158" s="19" t="s">
        <v>332</v>
      </c>
      <c r="U158" s="19" t="s">
        <v>333</v>
      </c>
      <c r="V158" s="51" t="s">
        <v>199</v>
      </c>
    </row>
    <row r="159" spans="2:22" s="27" customFormat="1" ht="23.25" customHeight="1" x14ac:dyDescent="0.2">
      <c r="B159" s="35">
        <v>108</v>
      </c>
      <c r="C159" s="11" t="s">
        <v>26</v>
      </c>
      <c r="D159" s="12">
        <v>31</v>
      </c>
      <c r="E159" s="32">
        <v>8</v>
      </c>
      <c r="F159" s="35" t="s">
        <v>62</v>
      </c>
      <c r="G159" s="14">
        <v>2015</v>
      </c>
      <c r="H159" s="32" t="s">
        <v>207</v>
      </c>
      <c r="I159" s="33" t="s">
        <v>208</v>
      </c>
      <c r="J159" s="34">
        <v>7</v>
      </c>
      <c r="K159" s="16">
        <f t="shared" si="2"/>
        <v>140</v>
      </c>
      <c r="L159" s="24"/>
      <c r="M159" s="24" t="s">
        <v>161</v>
      </c>
      <c r="N159" s="24" t="s">
        <v>167</v>
      </c>
      <c r="O159" s="24"/>
      <c r="P159" s="24" t="s">
        <v>53</v>
      </c>
      <c r="Q159" s="25"/>
      <c r="R159" s="25"/>
      <c r="S159" s="44">
        <v>160</v>
      </c>
      <c r="T159" s="19" t="s">
        <v>332</v>
      </c>
      <c r="U159" s="19" t="s">
        <v>333</v>
      </c>
      <c r="V159" s="51" t="s">
        <v>335</v>
      </c>
    </row>
    <row r="160" spans="2:22" s="27" customFormat="1" ht="23.25" customHeight="1" x14ac:dyDescent="0.2">
      <c r="B160" s="42">
        <v>635</v>
      </c>
      <c r="C160" s="11" t="s">
        <v>26</v>
      </c>
      <c r="D160" s="12">
        <v>31</v>
      </c>
      <c r="E160" s="32">
        <v>8</v>
      </c>
      <c r="F160" s="35" t="s">
        <v>62</v>
      </c>
      <c r="G160" s="14">
        <v>2015</v>
      </c>
      <c r="H160" s="32" t="s">
        <v>209</v>
      </c>
      <c r="I160" s="33" t="s">
        <v>210</v>
      </c>
      <c r="J160" s="34">
        <v>6</v>
      </c>
      <c r="K160" s="16">
        <f t="shared" si="2"/>
        <v>120</v>
      </c>
      <c r="L160" s="24" t="s">
        <v>166</v>
      </c>
      <c r="M160" s="24"/>
      <c r="N160" s="24"/>
      <c r="O160" s="24"/>
      <c r="P160" s="24" t="s">
        <v>166</v>
      </c>
      <c r="Q160" s="25"/>
      <c r="R160" s="25"/>
      <c r="S160" s="44">
        <v>160</v>
      </c>
      <c r="T160" s="19" t="s">
        <v>332</v>
      </c>
      <c r="U160" s="19" t="s">
        <v>333</v>
      </c>
      <c r="V160" s="51" t="s">
        <v>261</v>
      </c>
    </row>
    <row r="161" spans="2:22" s="27" customFormat="1" ht="23.25" customHeight="1" x14ac:dyDescent="0.2">
      <c r="B161" s="10">
        <v>83</v>
      </c>
      <c r="C161" s="11" t="s">
        <v>26</v>
      </c>
      <c r="D161" s="12">
        <v>31</v>
      </c>
      <c r="E161" s="32">
        <v>8</v>
      </c>
      <c r="F161" s="35" t="s">
        <v>62</v>
      </c>
      <c r="G161" s="14">
        <v>2015</v>
      </c>
      <c r="H161" s="32" t="s">
        <v>211</v>
      </c>
      <c r="I161" s="33" t="s">
        <v>212</v>
      </c>
      <c r="J161" s="34">
        <v>7</v>
      </c>
      <c r="K161" s="16">
        <f t="shared" si="2"/>
        <v>140</v>
      </c>
      <c r="L161" s="24" t="s">
        <v>157</v>
      </c>
      <c r="M161" s="24"/>
      <c r="N161" s="24" t="s">
        <v>178</v>
      </c>
      <c r="O161" s="24" t="s">
        <v>161</v>
      </c>
      <c r="P161" s="24"/>
      <c r="Q161" s="25"/>
      <c r="R161" s="25"/>
      <c r="S161" s="44">
        <v>160</v>
      </c>
      <c r="T161" s="19" t="s">
        <v>332</v>
      </c>
      <c r="U161" s="19" t="s">
        <v>333</v>
      </c>
      <c r="V161" s="51" t="s">
        <v>117</v>
      </c>
    </row>
    <row r="162" spans="2:22" s="27" customFormat="1" ht="23.25" customHeight="1" x14ac:dyDescent="0.2">
      <c r="B162" s="35">
        <v>72</v>
      </c>
      <c r="C162" s="11" t="s">
        <v>26</v>
      </c>
      <c r="D162" s="12">
        <v>31</v>
      </c>
      <c r="E162" s="32">
        <v>9</v>
      </c>
      <c r="F162" s="35" t="s">
        <v>27</v>
      </c>
      <c r="G162" s="14">
        <v>2015</v>
      </c>
      <c r="H162" s="32" t="s">
        <v>214</v>
      </c>
      <c r="I162" s="33" t="s">
        <v>215</v>
      </c>
      <c r="J162" s="34">
        <v>6</v>
      </c>
      <c r="K162" s="16">
        <f t="shared" si="2"/>
        <v>120</v>
      </c>
      <c r="L162" s="17"/>
      <c r="M162" s="17"/>
      <c r="N162" s="17" t="s">
        <v>161</v>
      </c>
      <c r="O162" s="17"/>
      <c r="P162" s="17" t="s">
        <v>161</v>
      </c>
      <c r="Q162" s="18"/>
      <c r="R162" s="18"/>
      <c r="S162" s="44">
        <v>160</v>
      </c>
      <c r="T162" s="19" t="s">
        <v>332</v>
      </c>
      <c r="U162" s="19" t="s">
        <v>333</v>
      </c>
      <c r="V162" s="51" t="s">
        <v>216</v>
      </c>
    </row>
    <row r="163" spans="2:22" s="27" customFormat="1" ht="23.25" customHeight="1" x14ac:dyDescent="0.2">
      <c r="B163" s="35">
        <v>173</v>
      </c>
      <c r="C163" s="11" t="s">
        <v>26</v>
      </c>
      <c r="D163" s="12">
        <v>31</v>
      </c>
      <c r="E163" s="32">
        <v>9</v>
      </c>
      <c r="F163" s="35" t="s">
        <v>27</v>
      </c>
      <c r="G163" s="14">
        <v>2015</v>
      </c>
      <c r="H163" s="32" t="s">
        <v>217</v>
      </c>
      <c r="I163" s="33" t="s">
        <v>218</v>
      </c>
      <c r="J163" s="34">
        <v>7</v>
      </c>
      <c r="K163" s="16">
        <f t="shared" si="2"/>
        <v>140</v>
      </c>
      <c r="L163" s="17" t="s">
        <v>178</v>
      </c>
      <c r="M163" s="17"/>
      <c r="N163" s="17" t="s">
        <v>157</v>
      </c>
      <c r="O163" s="17"/>
      <c r="P163" s="17" t="s">
        <v>162</v>
      </c>
      <c r="Q163" s="18"/>
      <c r="R163" s="18"/>
      <c r="S163" s="44">
        <v>180</v>
      </c>
      <c r="T163" s="19" t="s">
        <v>332</v>
      </c>
      <c r="U163" s="19" t="s">
        <v>333</v>
      </c>
      <c r="V163" s="51" t="s">
        <v>219</v>
      </c>
    </row>
    <row r="164" spans="2:22" s="27" customFormat="1" ht="23.25" customHeight="1" x14ac:dyDescent="0.2">
      <c r="B164" s="35">
        <v>184</v>
      </c>
      <c r="C164" s="11" t="s">
        <v>26</v>
      </c>
      <c r="D164" s="12">
        <v>31</v>
      </c>
      <c r="E164" s="32">
        <v>9</v>
      </c>
      <c r="F164" s="35" t="s">
        <v>27</v>
      </c>
      <c r="G164" s="14">
        <v>2015</v>
      </c>
      <c r="H164" s="32" t="s">
        <v>220</v>
      </c>
      <c r="I164" s="33" t="s">
        <v>221</v>
      </c>
      <c r="J164" s="34">
        <v>6</v>
      </c>
      <c r="K164" s="16">
        <f t="shared" si="2"/>
        <v>120</v>
      </c>
      <c r="L164" s="17"/>
      <c r="M164" s="17"/>
      <c r="N164" s="17" t="s">
        <v>166</v>
      </c>
      <c r="O164" s="17" t="s">
        <v>166</v>
      </c>
      <c r="P164" s="17"/>
      <c r="Q164" s="18"/>
      <c r="R164" s="18"/>
      <c r="S164" s="44">
        <v>180</v>
      </c>
      <c r="T164" s="19" t="s">
        <v>332</v>
      </c>
      <c r="U164" s="19" t="s">
        <v>333</v>
      </c>
      <c r="V164" s="51" t="s">
        <v>262</v>
      </c>
    </row>
    <row r="165" spans="2:22" s="27" customFormat="1" ht="23.25" customHeight="1" x14ac:dyDescent="0.2">
      <c r="B165" s="35">
        <v>55</v>
      </c>
      <c r="C165" s="11" t="s">
        <v>26</v>
      </c>
      <c r="D165" s="12">
        <v>31</v>
      </c>
      <c r="E165" s="32">
        <v>9</v>
      </c>
      <c r="F165" s="35" t="s">
        <v>27</v>
      </c>
      <c r="G165" s="14">
        <v>2015</v>
      </c>
      <c r="H165" s="32" t="s">
        <v>223</v>
      </c>
      <c r="I165" s="33" t="s">
        <v>224</v>
      </c>
      <c r="J165" s="34">
        <v>7</v>
      </c>
      <c r="K165" s="16">
        <f t="shared" si="2"/>
        <v>140</v>
      </c>
      <c r="L165" s="17" t="s">
        <v>166</v>
      </c>
      <c r="M165" s="17" t="s">
        <v>167</v>
      </c>
      <c r="N165" s="17"/>
      <c r="O165" s="17"/>
      <c r="P165" s="17" t="s">
        <v>167</v>
      </c>
      <c r="Q165" s="18"/>
      <c r="R165" s="18"/>
      <c r="S165" s="44">
        <v>160</v>
      </c>
      <c r="T165" s="19" t="s">
        <v>332</v>
      </c>
      <c r="U165" s="19" t="s">
        <v>333</v>
      </c>
      <c r="V165" s="51" t="s">
        <v>225</v>
      </c>
    </row>
    <row r="166" spans="2:22" s="27" customFormat="1" ht="23.25" customHeight="1" x14ac:dyDescent="0.2">
      <c r="B166" s="35">
        <v>81</v>
      </c>
      <c r="C166" s="11" t="s">
        <v>26</v>
      </c>
      <c r="D166" s="12">
        <v>31</v>
      </c>
      <c r="E166" s="32">
        <v>9</v>
      </c>
      <c r="F166" s="35" t="s">
        <v>27</v>
      </c>
      <c r="G166" s="14">
        <v>2015</v>
      </c>
      <c r="H166" s="32" t="s">
        <v>226</v>
      </c>
      <c r="I166" s="33" t="s">
        <v>227</v>
      </c>
      <c r="J166" s="34">
        <v>6</v>
      </c>
      <c r="K166" s="16">
        <f t="shared" si="2"/>
        <v>120</v>
      </c>
      <c r="L166" s="17"/>
      <c r="M166" s="17" t="s">
        <v>161</v>
      </c>
      <c r="N166" s="17"/>
      <c r="O166" s="17" t="s">
        <v>161</v>
      </c>
      <c r="P166" s="17"/>
      <c r="Q166" s="18"/>
      <c r="R166" s="18"/>
      <c r="S166" s="44">
        <v>160</v>
      </c>
      <c r="T166" s="19" t="s">
        <v>332</v>
      </c>
      <c r="U166" s="19" t="s">
        <v>333</v>
      </c>
      <c r="V166" s="51" t="s">
        <v>341</v>
      </c>
    </row>
    <row r="167" spans="2:22" s="27" customFormat="1" ht="23.25" customHeight="1" x14ac:dyDescent="0.2">
      <c r="B167" s="42">
        <v>352</v>
      </c>
      <c r="C167" s="11" t="s">
        <v>26</v>
      </c>
      <c r="D167" s="12">
        <v>31</v>
      </c>
      <c r="E167" s="32">
        <v>9</v>
      </c>
      <c r="F167" s="35" t="s">
        <v>27</v>
      </c>
      <c r="G167" s="14">
        <v>2015</v>
      </c>
      <c r="H167" s="32" t="s">
        <v>228</v>
      </c>
      <c r="I167" s="33" t="s">
        <v>229</v>
      </c>
      <c r="J167" s="34">
        <v>7</v>
      </c>
      <c r="K167" s="16">
        <f t="shared" si="2"/>
        <v>140</v>
      </c>
      <c r="L167" s="17" t="s">
        <v>157</v>
      </c>
      <c r="M167" s="17" t="s">
        <v>162</v>
      </c>
      <c r="N167" s="17"/>
      <c r="O167" s="17" t="s">
        <v>157</v>
      </c>
      <c r="P167" s="17"/>
      <c r="Q167" s="18"/>
      <c r="R167" s="18"/>
      <c r="S167" s="44">
        <v>160</v>
      </c>
      <c r="T167" s="19" t="s">
        <v>332</v>
      </c>
      <c r="U167" s="19" t="s">
        <v>333</v>
      </c>
      <c r="V167" s="51" t="s">
        <v>230</v>
      </c>
    </row>
    <row r="168" spans="2:22" s="27" customFormat="1" ht="23.25" customHeight="1" x14ac:dyDescent="0.2">
      <c r="B168" s="35">
        <v>72</v>
      </c>
      <c r="C168" s="11" t="s">
        <v>26</v>
      </c>
      <c r="D168" s="12">
        <v>31</v>
      </c>
      <c r="E168" s="32">
        <v>9</v>
      </c>
      <c r="F168" s="35" t="s">
        <v>56</v>
      </c>
      <c r="G168" s="14">
        <v>2015</v>
      </c>
      <c r="H168" s="32" t="s">
        <v>214</v>
      </c>
      <c r="I168" s="33" t="s">
        <v>215</v>
      </c>
      <c r="J168" s="34">
        <v>6</v>
      </c>
      <c r="K168" s="16">
        <f t="shared" si="2"/>
        <v>120</v>
      </c>
      <c r="L168" s="24" t="s">
        <v>161</v>
      </c>
      <c r="M168" s="24" t="s">
        <v>161</v>
      </c>
      <c r="N168" s="24"/>
      <c r="O168" s="24"/>
      <c r="P168" s="24"/>
      <c r="Q168" s="25"/>
      <c r="R168" s="25"/>
      <c r="S168" s="44">
        <v>160</v>
      </c>
      <c r="T168" s="19" t="s">
        <v>332</v>
      </c>
      <c r="U168" s="19" t="s">
        <v>333</v>
      </c>
      <c r="V168" s="51" t="s">
        <v>216</v>
      </c>
    </row>
    <row r="169" spans="2:22" s="27" customFormat="1" ht="23.25" customHeight="1" x14ac:dyDescent="0.2">
      <c r="B169" s="35">
        <v>173</v>
      </c>
      <c r="C169" s="11" t="s">
        <v>26</v>
      </c>
      <c r="D169" s="12">
        <v>31</v>
      </c>
      <c r="E169" s="32">
        <v>9</v>
      </c>
      <c r="F169" s="35" t="s">
        <v>56</v>
      </c>
      <c r="G169" s="14">
        <v>2015</v>
      </c>
      <c r="H169" s="32" t="s">
        <v>217</v>
      </c>
      <c r="I169" s="33" t="s">
        <v>218</v>
      </c>
      <c r="J169" s="34">
        <v>7</v>
      </c>
      <c r="K169" s="16">
        <f t="shared" si="2"/>
        <v>140</v>
      </c>
      <c r="L169" s="24" t="s">
        <v>157</v>
      </c>
      <c r="M169" s="24"/>
      <c r="N169" s="24" t="s">
        <v>161</v>
      </c>
      <c r="O169" s="24"/>
      <c r="P169" s="24" t="s">
        <v>167</v>
      </c>
      <c r="Q169" s="25"/>
      <c r="R169" s="25"/>
      <c r="S169" s="44">
        <v>180</v>
      </c>
      <c r="T169" s="19" t="s">
        <v>332</v>
      </c>
      <c r="U169" s="19" t="s">
        <v>333</v>
      </c>
      <c r="V169" s="51" t="s">
        <v>219</v>
      </c>
    </row>
    <row r="170" spans="2:22" s="27" customFormat="1" ht="23.25" customHeight="1" x14ac:dyDescent="0.2">
      <c r="B170" s="42">
        <v>609</v>
      </c>
      <c r="C170" s="11" t="s">
        <v>26</v>
      </c>
      <c r="D170" s="12">
        <v>31</v>
      </c>
      <c r="E170" s="32">
        <v>9</v>
      </c>
      <c r="F170" s="35" t="s">
        <v>56</v>
      </c>
      <c r="G170" s="14">
        <v>2015</v>
      </c>
      <c r="H170" s="32" t="s">
        <v>220</v>
      </c>
      <c r="I170" s="33" t="s">
        <v>221</v>
      </c>
      <c r="J170" s="34">
        <v>6</v>
      </c>
      <c r="K170" s="16">
        <f t="shared" si="2"/>
        <v>120</v>
      </c>
      <c r="L170" s="24"/>
      <c r="M170" s="24"/>
      <c r="N170" s="24"/>
      <c r="O170" s="24" t="s">
        <v>161</v>
      </c>
      <c r="P170" s="24" t="s">
        <v>198</v>
      </c>
      <c r="Q170" s="25"/>
      <c r="R170" s="25"/>
      <c r="S170" s="44">
        <v>180</v>
      </c>
      <c r="T170" s="19" t="s">
        <v>332</v>
      </c>
      <c r="U170" s="19" t="s">
        <v>333</v>
      </c>
      <c r="V170" s="51" t="s">
        <v>222</v>
      </c>
    </row>
    <row r="171" spans="2:22" s="27" customFormat="1" ht="23.25" customHeight="1" x14ac:dyDescent="0.2">
      <c r="B171" s="35">
        <v>55</v>
      </c>
      <c r="C171" s="11" t="s">
        <v>26</v>
      </c>
      <c r="D171" s="12">
        <v>31</v>
      </c>
      <c r="E171" s="32">
        <v>9</v>
      </c>
      <c r="F171" s="35" t="s">
        <v>56</v>
      </c>
      <c r="G171" s="14">
        <v>2015</v>
      </c>
      <c r="H171" s="32" t="s">
        <v>223</v>
      </c>
      <c r="I171" s="33" t="s">
        <v>224</v>
      </c>
      <c r="J171" s="34">
        <v>7</v>
      </c>
      <c r="K171" s="16">
        <f t="shared" si="2"/>
        <v>140</v>
      </c>
      <c r="L171" s="24"/>
      <c r="M171" s="24"/>
      <c r="N171" s="24" t="s">
        <v>166</v>
      </c>
      <c r="O171" s="24" t="s">
        <v>167</v>
      </c>
      <c r="P171" s="24" t="s">
        <v>158</v>
      </c>
      <c r="Q171" s="25"/>
      <c r="R171" s="25"/>
      <c r="S171" s="44">
        <v>160</v>
      </c>
      <c r="T171" s="19" t="s">
        <v>332</v>
      </c>
      <c r="U171" s="19" t="s">
        <v>333</v>
      </c>
      <c r="V171" s="51" t="s">
        <v>225</v>
      </c>
    </row>
    <row r="172" spans="2:22" s="27" customFormat="1" ht="23.25" customHeight="1" x14ac:dyDescent="0.2">
      <c r="B172" s="35">
        <v>81</v>
      </c>
      <c r="C172" s="11" t="s">
        <v>26</v>
      </c>
      <c r="D172" s="12">
        <v>31</v>
      </c>
      <c r="E172" s="32">
        <v>9</v>
      </c>
      <c r="F172" s="35" t="s">
        <v>56</v>
      </c>
      <c r="G172" s="14">
        <v>2015</v>
      </c>
      <c r="H172" s="32" t="s">
        <v>226</v>
      </c>
      <c r="I172" s="33" t="s">
        <v>227</v>
      </c>
      <c r="J172" s="34">
        <v>6</v>
      </c>
      <c r="K172" s="16">
        <f t="shared" si="2"/>
        <v>120</v>
      </c>
      <c r="L172" s="24"/>
      <c r="M172" s="24" t="s">
        <v>162</v>
      </c>
      <c r="N172" s="24"/>
      <c r="O172" s="24" t="s">
        <v>162</v>
      </c>
      <c r="P172" s="24"/>
      <c r="Q172" s="25"/>
      <c r="R172" s="25"/>
      <c r="S172" s="44">
        <v>160</v>
      </c>
      <c r="T172" s="19" t="s">
        <v>332</v>
      </c>
      <c r="U172" s="19" t="s">
        <v>333</v>
      </c>
      <c r="V172" s="51" t="s">
        <v>341</v>
      </c>
    </row>
    <row r="173" spans="2:22" s="27" customFormat="1" ht="23.25" customHeight="1" x14ac:dyDescent="0.2">
      <c r="B173" s="35">
        <v>352</v>
      </c>
      <c r="C173" s="11" t="s">
        <v>26</v>
      </c>
      <c r="D173" s="12">
        <v>31</v>
      </c>
      <c r="E173" s="32">
        <v>9</v>
      </c>
      <c r="F173" s="35" t="s">
        <v>56</v>
      </c>
      <c r="G173" s="14">
        <v>2015</v>
      </c>
      <c r="H173" s="32" t="s">
        <v>228</v>
      </c>
      <c r="I173" s="33" t="s">
        <v>229</v>
      </c>
      <c r="J173" s="34">
        <v>7</v>
      </c>
      <c r="K173" s="16">
        <f t="shared" si="2"/>
        <v>140</v>
      </c>
      <c r="L173" s="24" t="s">
        <v>166</v>
      </c>
      <c r="M173" s="24" t="s">
        <v>167</v>
      </c>
      <c r="N173" s="24" t="s">
        <v>157</v>
      </c>
      <c r="O173" s="24"/>
      <c r="P173" s="24"/>
      <c r="Q173" s="25"/>
      <c r="R173" s="25"/>
      <c r="S173" s="44">
        <v>160</v>
      </c>
      <c r="T173" s="19" t="s">
        <v>332</v>
      </c>
      <c r="U173" s="19" t="s">
        <v>333</v>
      </c>
      <c r="V173" s="51" t="s">
        <v>230</v>
      </c>
    </row>
    <row r="174" spans="2:22" s="27" customFormat="1" ht="23.25" customHeight="1" x14ac:dyDescent="0.2">
      <c r="B174" s="32">
        <v>41</v>
      </c>
      <c r="C174" s="11" t="s">
        <v>26</v>
      </c>
      <c r="D174" s="12">
        <v>31</v>
      </c>
      <c r="E174" s="32">
        <v>10</v>
      </c>
      <c r="F174" s="35" t="s">
        <v>27</v>
      </c>
      <c r="G174" s="14">
        <v>2015</v>
      </c>
      <c r="H174" s="32" t="s">
        <v>214</v>
      </c>
      <c r="I174" s="33" t="s">
        <v>232</v>
      </c>
      <c r="J174" s="34">
        <v>8</v>
      </c>
      <c r="K174" s="16">
        <f t="shared" si="2"/>
        <v>160</v>
      </c>
      <c r="L174" s="17" t="s">
        <v>158</v>
      </c>
      <c r="M174" s="17" t="s">
        <v>158</v>
      </c>
      <c r="N174" s="17"/>
      <c r="O174" s="17" t="s">
        <v>158</v>
      </c>
      <c r="P174" s="17" t="s">
        <v>157</v>
      </c>
      <c r="Q174" s="18"/>
      <c r="R174" s="18"/>
      <c r="S174" s="44">
        <v>180</v>
      </c>
      <c r="T174" s="19" t="s">
        <v>332</v>
      </c>
      <c r="U174" s="19" t="s">
        <v>333</v>
      </c>
      <c r="V174" s="51" t="s">
        <v>252</v>
      </c>
    </row>
    <row r="175" spans="2:22" s="27" customFormat="1" ht="23.25" customHeight="1" x14ac:dyDescent="0.2">
      <c r="B175" s="32">
        <v>41</v>
      </c>
      <c r="C175" s="11" t="s">
        <v>26</v>
      </c>
      <c r="D175" s="12">
        <v>31</v>
      </c>
      <c r="E175" s="32">
        <v>10</v>
      </c>
      <c r="F175" s="35" t="s">
        <v>56</v>
      </c>
      <c r="G175" s="14">
        <v>2015</v>
      </c>
      <c r="H175" s="32" t="s">
        <v>214</v>
      </c>
      <c r="I175" s="33" t="s">
        <v>232</v>
      </c>
      <c r="J175" s="34">
        <v>8</v>
      </c>
      <c r="K175" s="16">
        <f t="shared" si="2"/>
        <v>160</v>
      </c>
      <c r="L175" s="17" t="s">
        <v>177</v>
      </c>
      <c r="M175" s="17" t="s">
        <v>177</v>
      </c>
      <c r="N175" s="17"/>
      <c r="O175" s="17" t="s">
        <v>177</v>
      </c>
      <c r="P175" s="17" t="s">
        <v>178</v>
      </c>
      <c r="Q175" s="18"/>
      <c r="R175" s="18"/>
      <c r="S175" s="44">
        <v>180</v>
      </c>
      <c r="T175" s="19" t="s">
        <v>332</v>
      </c>
      <c r="U175" s="19" t="s">
        <v>333</v>
      </c>
      <c r="V175" s="51" t="s">
        <v>252</v>
      </c>
    </row>
    <row r="176" spans="2:22" s="27" customFormat="1" ht="23.25" customHeight="1" x14ac:dyDescent="0.2">
      <c r="B176" s="35"/>
      <c r="C176" s="11"/>
      <c r="D176" s="12"/>
      <c r="E176" s="32"/>
      <c r="F176" s="35"/>
      <c r="G176" s="14"/>
      <c r="H176" s="32"/>
      <c r="I176" s="33"/>
      <c r="J176" s="34"/>
      <c r="K176" s="16"/>
      <c r="L176" s="52"/>
      <c r="M176" s="52"/>
      <c r="N176" s="52"/>
      <c r="O176" s="52"/>
      <c r="P176" s="52"/>
      <c r="Q176" s="53"/>
      <c r="R176" s="53"/>
      <c r="S176" s="54"/>
      <c r="T176" s="55"/>
      <c r="U176" s="55"/>
      <c r="V176" s="56"/>
    </row>
    <row r="177" spans="2:22" s="27" customFormat="1" ht="23.25" customHeight="1" x14ac:dyDescent="0.2">
      <c r="B177" s="35"/>
      <c r="C177" s="11"/>
      <c r="D177" s="12"/>
      <c r="E177" s="32"/>
      <c r="F177" s="35"/>
      <c r="G177" s="14"/>
      <c r="H177" s="32"/>
      <c r="I177" s="33"/>
      <c r="J177" s="34"/>
      <c r="K177" s="16"/>
      <c r="L177" s="52"/>
      <c r="M177" s="52"/>
      <c r="N177" s="52"/>
      <c r="O177" s="52"/>
      <c r="P177" s="52"/>
      <c r="Q177" s="53"/>
      <c r="R177" s="53"/>
      <c r="S177" s="54"/>
      <c r="T177" s="55"/>
      <c r="U177" s="55"/>
      <c r="V177" s="56"/>
    </row>
    <row r="178" spans="2:22" s="27" customFormat="1" ht="23.25" customHeight="1" x14ac:dyDescent="0.2">
      <c r="B178" s="35"/>
      <c r="C178" s="11"/>
      <c r="D178" s="12"/>
      <c r="E178" s="32"/>
      <c r="F178" s="35"/>
      <c r="G178" s="14"/>
      <c r="H178" s="32"/>
      <c r="I178" s="33"/>
      <c r="J178" s="34"/>
      <c r="K178" s="16"/>
      <c r="L178" s="52"/>
      <c r="M178" s="52"/>
      <c r="N178" s="52"/>
      <c r="O178" s="52"/>
      <c r="P178" s="52"/>
      <c r="Q178" s="53"/>
      <c r="R178" s="53"/>
      <c r="S178" s="54"/>
      <c r="T178" s="55"/>
      <c r="U178" s="55"/>
      <c r="V178" s="56"/>
    </row>
    <row r="179" spans="2:22" s="27" customFormat="1" ht="23.25" customHeight="1" x14ac:dyDescent="0.2">
      <c r="B179" s="35"/>
      <c r="C179" s="11"/>
      <c r="D179" s="12"/>
      <c r="E179" s="32"/>
      <c r="F179" s="35"/>
      <c r="G179" s="14"/>
      <c r="H179" s="32"/>
      <c r="I179" s="33"/>
      <c r="J179" s="34"/>
      <c r="K179" s="16"/>
      <c r="L179" s="52"/>
      <c r="M179" s="52"/>
      <c r="N179" s="52"/>
      <c r="O179" s="52"/>
      <c r="P179" s="52"/>
      <c r="Q179" s="53"/>
      <c r="R179" s="53"/>
      <c r="S179" s="54"/>
      <c r="T179" s="55"/>
      <c r="U179" s="55"/>
      <c r="V179" s="47"/>
    </row>
    <row r="180" spans="2:22" s="27" customFormat="1" ht="23.25" customHeight="1" x14ac:dyDescent="0.2">
      <c r="B180" s="32"/>
      <c r="C180" s="11"/>
      <c r="D180" s="12"/>
      <c r="E180" s="32"/>
      <c r="F180" s="35"/>
      <c r="G180" s="14"/>
      <c r="H180" s="32"/>
      <c r="I180" s="33"/>
      <c r="J180" s="34"/>
      <c r="K180" s="16"/>
      <c r="L180" s="52"/>
      <c r="M180" s="52"/>
      <c r="N180" s="52"/>
      <c r="O180" s="52"/>
      <c r="P180" s="52"/>
      <c r="Q180" s="53"/>
      <c r="R180" s="53"/>
      <c r="S180" s="54"/>
      <c r="T180" s="55"/>
      <c r="U180" s="55"/>
      <c r="V180" s="48"/>
    </row>
    <row r="181" spans="2:22" s="27" customFormat="1" ht="23.25" customHeight="1" x14ac:dyDescent="0.2">
      <c r="B181" s="32"/>
      <c r="C181" s="11"/>
      <c r="D181" s="12"/>
      <c r="E181" s="32"/>
      <c r="F181" s="35"/>
      <c r="G181" s="14"/>
      <c r="H181" s="32"/>
      <c r="I181" s="33"/>
      <c r="J181" s="34"/>
      <c r="K181" s="16"/>
      <c r="L181" s="52"/>
      <c r="M181" s="52"/>
      <c r="N181" s="52"/>
      <c r="O181" s="52"/>
      <c r="P181" s="52"/>
      <c r="Q181" s="53"/>
      <c r="R181" s="53"/>
      <c r="S181" s="54"/>
      <c r="T181" s="55"/>
      <c r="U181" s="55"/>
      <c r="V181" s="48"/>
    </row>
    <row r="182" spans="2:22" s="27" customFormat="1" x14ac:dyDescent="0.2">
      <c r="B182" s="35"/>
      <c r="C182" s="11"/>
      <c r="D182" s="12"/>
      <c r="E182" s="32"/>
      <c r="F182" s="35"/>
      <c r="G182" s="14"/>
      <c r="H182" s="32"/>
      <c r="I182" s="33"/>
      <c r="J182" s="34"/>
      <c r="K182" s="16"/>
      <c r="L182" s="52"/>
      <c r="M182" s="52"/>
      <c r="N182" s="52"/>
      <c r="O182" s="52"/>
      <c r="P182" s="52"/>
      <c r="Q182" s="53"/>
      <c r="R182" s="53"/>
      <c r="S182" s="54"/>
      <c r="T182" s="55"/>
      <c r="U182" s="55"/>
      <c r="V182" s="56"/>
    </row>
    <row r="183" spans="2:22" s="27" customFormat="1" x14ac:dyDescent="0.2">
      <c r="B183" s="35"/>
      <c r="C183" s="11"/>
      <c r="D183" s="12"/>
      <c r="E183" s="32"/>
      <c r="F183" s="35"/>
      <c r="G183" s="14"/>
      <c r="H183" s="32"/>
      <c r="I183" s="33"/>
      <c r="J183" s="34"/>
      <c r="K183" s="16"/>
      <c r="L183" s="52"/>
      <c r="M183" s="52"/>
      <c r="N183" s="52"/>
      <c r="O183" s="52"/>
      <c r="P183" s="52"/>
      <c r="Q183" s="53"/>
      <c r="R183" s="53"/>
      <c r="S183" s="54"/>
      <c r="T183" s="55"/>
      <c r="U183" s="55"/>
      <c r="V183" s="56"/>
    </row>
    <row r="184" spans="2:22" x14ac:dyDescent="0.2">
      <c r="B184" s="35"/>
      <c r="C184" s="11"/>
      <c r="D184" s="12"/>
      <c r="E184" s="32"/>
      <c r="F184" s="35"/>
      <c r="G184" s="14"/>
      <c r="H184" s="32"/>
      <c r="I184" s="33"/>
      <c r="J184" s="34"/>
      <c r="K184" s="16"/>
      <c r="L184" s="52"/>
      <c r="M184" s="52"/>
      <c r="N184" s="52"/>
      <c r="O184" s="52"/>
      <c r="P184" s="52"/>
      <c r="Q184" s="53"/>
      <c r="R184" s="53"/>
      <c r="S184" s="54"/>
      <c r="T184" s="55"/>
      <c r="U184" s="55"/>
      <c r="V184" s="56"/>
    </row>
    <row r="185" spans="2:22" x14ac:dyDescent="0.2">
      <c r="B185" s="35"/>
      <c r="C185" s="11"/>
      <c r="D185" s="12"/>
      <c r="E185" s="32"/>
      <c r="F185" s="35"/>
      <c r="G185" s="14"/>
      <c r="H185" s="32"/>
      <c r="I185" s="33"/>
      <c r="J185" s="34"/>
      <c r="K185" s="16"/>
      <c r="L185" s="52"/>
      <c r="M185" s="52"/>
      <c r="N185" s="52"/>
      <c r="O185" s="52"/>
      <c r="P185" s="52"/>
      <c r="Q185" s="53"/>
      <c r="R185" s="53"/>
      <c r="S185" s="54"/>
      <c r="T185" s="55"/>
      <c r="U185" s="55"/>
      <c r="V185" s="47"/>
    </row>
    <row r="186" spans="2:22" x14ac:dyDescent="0.2">
      <c r="B186" s="32"/>
      <c r="C186" s="11"/>
      <c r="D186" s="12"/>
      <c r="E186" s="32"/>
      <c r="F186" s="35"/>
      <c r="G186" s="14"/>
      <c r="H186" s="32"/>
      <c r="I186" s="33"/>
      <c r="J186" s="34"/>
      <c r="K186" s="16"/>
      <c r="L186" s="52"/>
      <c r="M186" s="52"/>
      <c r="N186" s="52"/>
      <c r="O186" s="52"/>
      <c r="P186" s="52"/>
      <c r="Q186" s="53"/>
      <c r="R186" s="53"/>
      <c r="S186" s="54"/>
      <c r="T186" s="55"/>
      <c r="U186" s="55"/>
      <c r="V186" s="48"/>
    </row>
    <row r="187" spans="2:22" x14ac:dyDescent="0.2">
      <c r="B187" s="32"/>
      <c r="C187" s="11"/>
      <c r="D187" s="12"/>
      <c r="E187" s="32"/>
      <c r="F187" s="35"/>
      <c r="G187" s="14"/>
      <c r="H187" s="32"/>
      <c r="I187" s="33"/>
      <c r="J187" s="34"/>
      <c r="K187" s="16"/>
      <c r="L187" s="52"/>
      <c r="M187" s="52"/>
      <c r="N187" s="52"/>
      <c r="O187" s="52"/>
      <c r="P187" s="52"/>
      <c r="Q187" s="53"/>
      <c r="R187" s="53"/>
      <c r="S187" s="54"/>
      <c r="T187" s="55"/>
      <c r="U187" s="55"/>
      <c r="V187" s="48"/>
    </row>
    <row r="188" spans="2:22" ht="15" x14ac:dyDescent="0.2">
      <c r="H188" s="43"/>
      <c r="I188" s="36"/>
      <c r="J188" s="37"/>
      <c r="K188" s="37"/>
      <c r="L188" s="38"/>
      <c r="M188" s="38"/>
      <c r="N188" s="38"/>
      <c r="O188" s="38"/>
      <c r="P188" s="38"/>
      <c r="Q188" s="39"/>
      <c r="R188" s="39"/>
      <c r="S188" s="39"/>
      <c r="T188" s="39"/>
      <c r="U188" s="39"/>
      <c r="V188" s="48"/>
    </row>
    <row r="189" spans="2:22" ht="15" x14ac:dyDescent="0.2">
      <c r="I189" s="3"/>
      <c r="J189" s="37">
        <f>SUM(J18:J188)</f>
        <v>869</v>
      </c>
      <c r="K189" s="37"/>
      <c r="L189" s="38"/>
      <c r="M189" s="38"/>
      <c r="N189" s="38"/>
      <c r="O189" s="38"/>
      <c r="P189" s="38"/>
      <c r="Q189" s="39"/>
      <c r="R189" s="39"/>
      <c r="S189" s="39"/>
      <c r="T189" s="39"/>
      <c r="U189" s="39"/>
      <c r="V189" s="49"/>
    </row>
    <row r="190" spans="2:22" ht="15" x14ac:dyDescent="0.2">
      <c r="I190" s="3"/>
      <c r="J190" s="37"/>
      <c r="K190" s="37"/>
      <c r="L190" s="38"/>
      <c r="M190" s="38"/>
      <c r="N190" s="38"/>
      <c r="O190" s="38"/>
      <c r="P190" s="38"/>
      <c r="Q190" s="39"/>
      <c r="R190" s="39"/>
      <c r="S190" s="39"/>
      <c r="T190" s="39"/>
      <c r="U190" s="39"/>
      <c r="V190" s="50"/>
    </row>
    <row r="191" spans="2:22" ht="15" x14ac:dyDescent="0.2">
      <c r="I191" s="3"/>
      <c r="J191" s="37"/>
      <c r="K191" s="37"/>
      <c r="L191" s="38"/>
      <c r="M191" s="38"/>
      <c r="N191" s="38"/>
      <c r="O191" s="38"/>
      <c r="P191" s="38"/>
      <c r="Q191" s="39"/>
      <c r="R191" s="39"/>
      <c r="S191" s="39"/>
      <c r="T191" s="39"/>
      <c r="U191" s="39"/>
      <c r="V191" s="49"/>
    </row>
    <row r="192" spans="2:22" ht="15" x14ac:dyDescent="0.2">
      <c r="I192" s="3"/>
      <c r="J192" s="37"/>
      <c r="K192" s="37"/>
      <c r="L192" s="38"/>
      <c r="M192" s="38"/>
      <c r="N192" s="38"/>
      <c r="O192" s="38"/>
      <c r="P192" s="38"/>
      <c r="Q192" s="39"/>
      <c r="R192" s="39"/>
      <c r="S192" s="39"/>
      <c r="T192" s="39"/>
      <c r="U192" s="39"/>
      <c r="V192" s="49"/>
    </row>
    <row r="193" spans="9:22" ht="15" x14ac:dyDescent="0.2">
      <c r="I193" s="3"/>
      <c r="J193" s="37"/>
      <c r="K193" s="37"/>
      <c r="L193" s="38"/>
      <c r="M193" s="38"/>
      <c r="N193" s="38"/>
      <c r="O193" s="38"/>
      <c r="P193" s="38"/>
      <c r="Q193" s="39"/>
      <c r="R193" s="39"/>
      <c r="S193" s="39"/>
      <c r="T193" s="39"/>
      <c r="U193" s="39"/>
      <c r="V193" s="49"/>
    </row>
    <row r="194" spans="9:22" ht="15" x14ac:dyDescent="0.2">
      <c r="I194" s="3"/>
      <c r="J194" s="40"/>
      <c r="K194" s="40"/>
      <c r="L194" s="38"/>
      <c r="M194" s="38"/>
      <c r="N194" s="38"/>
      <c r="O194" s="38"/>
      <c r="P194" s="38"/>
      <c r="Q194" s="39"/>
      <c r="R194" s="39"/>
      <c r="S194" s="39"/>
      <c r="T194" s="39"/>
      <c r="U194" s="39"/>
      <c r="V194" s="49"/>
    </row>
    <row r="195" spans="9:22" ht="15" x14ac:dyDescent="0.2">
      <c r="L195" s="38"/>
      <c r="M195" s="38"/>
      <c r="N195" s="38"/>
      <c r="O195" s="38"/>
      <c r="P195" s="38"/>
      <c r="Q195" s="39"/>
      <c r="R195" s="39"/>
      <c r="S195" s="39"/>
      <c r="T195" s="39"/>
      <c r="U195" s="39"/>
    </row>
    <row r="196" spans="9:22" ht="15" x14ac:dyDescent="0.2">
      <c r="L196" s="38"/>
      <c r="M196" s="38"/>
      <c r="N196" s="38"/>
      <c r="O196" s="38"/>
      <c r="P196" s="38"/>
      <c r="Q196" s="39"/>
      <c r="R196" s="39"/>
      <c r="S196" s="39"/>
      <c r="T196" s="39"/>
      <c r="U196" s="39"/>
    </row>
    <row r="197" spans="9:22" ht="15" x14ac:dyDescent="0.2">
      <c r="L197" s="38"/>
      <c r="M197" s="38"/>
      <c r="N197" s="38"/>
      <c r="O197" s="38"/>
      <c r="P197" s="38"/>
      <c r="Q197" s="39"/>
      <c r="R197" s="39"/>
      <c r="S197" s="39"/>
      <c r="T197" s="39"/>
      <c r="U197" s="39"/>
    </row>
    <row r="198" spans="9:22" ht="15" x14ac:dyDescent="0.2">
      <c r="L198" s="38"/>
      <c r="M198" s="38"/>
      <c r="N198" s="38"/>
      <c r="O198" s="38"/>
      <c r="P198" s="38"/>
      <c r="Q198" s="39"/>
      <c r="R198" s="39"/>
      <c r="S198" s="39"/>
      <c r="T198" s="39"/>
      <c r="U198" s="39"/>
    </row>
    <row r="199" spans="9:22" ht="15" x14ac:dyDescent="0.2">
      <c r="L199" s="38"/>
      <c r="M199" s="38"/>
      <c r="N199" s="38"/>
      <c r="O199" s="38"/>
      <c r="P199" s="38"/>
      <c r="Q199" s="39"/>
      <c r="R199" s="39"/>
      <c r="S199" s="39"/>
      <c r="T199" s="39"/>
      <c r="U199" s="39"/>
    </row>
    <row r="200" spans="9:22" ht="15" x14ac:dyDescent="0.2">
      <c r="L200" s="38"/>
      <c r="M200" s="38"/>
      <c r="N200" s="38"/>
      <c r="O200" s="38"/>
      <c r="P200" s="38"/>
      <c r="Q200" s="39"/>
      <c r="R200" s="39"/>
      <c r="S200" s="39"/>
      <c r="T200" s="39"/>
      <c r="U200" s="39"/>
    </row>
    <row r="201" spans="9:22" ht="15" x14ac:dyDescent="0.2">
      <c r="L201" s="38"/>
      <c r="M201" s="38"/>
      <c r="N201" s="38"/>
      <c r="O201" s="38"/>
      <c r="P201" s="38"/>
      <c r="Q201" s="39"/>
      <c r="R201" s="39"/>
      <c r="S201" s="39"/>
      <c r="T201" s="39"/>
      <c r="U201" s="39"/>
    </row>
    <row r="202" spans="9:22" ht="15" x14ac:dyDescent="0.2">
      <c r="L202" s="38"/>
      <c r="M202" s="38"/>
      <c r="N202" s="38"/>
      <c r="O202" s="38"/>
      <c r="P202" s="38"/>
      <c r="Q202" s="39"/>
      <c r="R202" s="39"/>
      <c r="S202" s="39"/>
      <c r="T202" s="39"/>
      <c r="U202" s="39"/>
    </row>
    <row r="203" spans="9:22" ht="15" x14ac:dyDescent="0.2">
      <c r="L203" s="38"/>
      <c r="M203" s="38"/>
      <c r="N203" s="38"/>
      <c r="O203" s="38"/>
      <c r="P203" s="38"/>
      <c r="Q203" s="39"/>
      <c r="R203" s="39"/>
      <c r="S203" s="39"/>
      <c r="T203" s="39"/>
      <c r="U203" s="39"/>
    </row>
    <row r="204" spans="9:22" ht="15" x14ac:dyDescent="0.2">
      <c r="L204" s="38"/>
      <c r="M204" s="38"/>
      <c r="N204" s="38"/>
      <c r="O204" s="38"/>
      <c r="P204" s="38"/>
      <c r="Q204" s="39"/>
      <c r="R204" s="39"/>
      <c r="S204" s="39"/>
      <c r="T204" s="39"/>
      <c r="U204" s="39"/>
    </row>
    <row r="205" spans="9:22" ht="15" x14ac:dyDescent="0.2">
      <c r="L205" s="38"/>
      <c r="M205" s="38"/>
      <c r="N205" s="38"/>
      <c r="O205" s="38"/>
      <c r="P205" s="38"/>
      <c r="Q205" s="39"/>
      <c r="R205" s="39"/>
      <c r="S205" s="39"/>
      <c r="T205" s="39"/>
      <c r="U205" s="39"/>
    </row>
    <row r="206" spans="9:22" ht="15" x14ac:dyDescent="0.2">
      <c r="L206" s="38"/>
      <c r="M206" s="38"/>
      <c r="N206" s="38"/>
      <c r="O206" s="38"/>
      <c r="P206" s="38"/>
      <c r="Q206" s="39"/>
      <c r="R206" s="39"/>
      <c r="S206" s="39"/>
      <c r="T206" s="39"/>
      <c r="U206" s="39"/>
    </row>
    <row r="207" spans="9:22" ht="15" x14ac:dyDescent="0.2">
      <c r="L207" s="38"/>
      <c r="M207" s="38"/>
      <c r="N207" s="38"/>
      <c r="O207" s="38"/>
      <c r="P207" s="38"/>
      <c r="Q207" s="39"/>
      <c r="R207" s="39"/>
      <c r="S207" s="39"/>
      <c r="T207" s="39"/>
      <c r="U207" s="39"/>
    </row>
    <row r="208" spans="9:22" ht="15" x14ac:dyDescent="0.2">
      <c r="L208" s="38"/>
      <c r="M208" s="38"/>
      <c r="N208" s="38"/>
      <c r="O208" s="38"/>
      <c r="P208" s="38"/>
      <c r="Q208" s="39"/>
      <c r="R208" s="39"/>
      <c r="S208" s="39"/>
      <c r="T208" s="39"/>
      <c r="U208" s="39"/>
    </row>
    <row r="209" spans="12:21" ht="15" x14ac:dyDescent="0.2">
      <c r="L209" s="38"/>
      <c r="M209" s="38"/>
      <c r="N209" s="38"/>
      <c r="O209" s="38"/>
      <c r="P209" s="38"/>
      <c r="Q209" s="39"/>
      <c r="R209" s="39"/>
      <c r="S209" s="39"/>
      <c r="T209" s="39"/>
      <c r="U209" s="39"/>
    </row>
    <row r="210" spans="12:21" ht="15" x14ac:dyDescent="0.2">
      <c r="L210" s="38"/>
      <c r="M210" s="38"/>
      <c r="N210" s="38"/>
      <c r="O210" s="38"/>
      <c r="P210" s="38"/>
      <c r="Q210" s="39"/>
      <c r="R210" s="39"/>
      <c r="S210" s="39"/>
      <c r="T210" s="39"/>
      <c r="U210" s="39"/>
    </row>
    <row r="211" spans="12:21" ht="15" x14ac:dyDescent="0.2">
      <c r="L211" s="38"/>
      <c r="M211" s="38"/>
      <c r="N211" s="38"/>
      <c r="O211" s="38"/>
      <c r="P211" s="38"/>
      <c r="Q211" s="39"/>
      <c r="R211" s="39"/>
      <c r="S211" s="39"/>
      <c r="T211" s="39"/>
      <c r="U211" s="39"/>
    </row>
    <row r="212" spans="12:21" ht="15" x14ac:dyDescent="0.2">
      <c r="L212" s="38"/>
      <c r="M212" s="38"/>
      <c r="N212" s="38"/>
      <c r="O212" s="38"/>
      <c r="P212" s="38"/>
      <c r="Q212" s="39"/>
      <c r="R212" s="39"/>
      <c r="S212" s="39"/>
      <c r="T212" s="39"/>
      <c r="U212" s="39"/>
    </row>
    <row r="213" spans="12:21" ht="15" x14ac:dyDescent="0.2">
      <c r="L213" s="38"/>
      <c r="M213" s="38"/>
      <c r="N213" s="38"/>
      <c r="O213" s="38"/>
      <c r="P213" s="38"/>
      <c r="Q213" s="39"/>
      <c r="R213" s="39"/>
      <c r="S213" s="39"/>
      <c r="T213" s="39"/>
      <c r="U213" s="39"/>
    </row>
    <row r="214" spans="12:21" ht="15" x14ac:dyDescent="0.2">
      <c r="L214" s="38"/>
      <c r="M214" s="38"/>
      <c r="N214" s="38"/>
      <c r="O214" s="38"/>
      <c r="P214" s="38"/>
      <c r="Q214" s="39"/>
      <c r="R214" s="39"/>
      <c r="S214" s="39"/>
      <c r="T214" s="39"/>
      <c r="U214" s="39"/>
    </row>
    <row r="215" spans="12:21" ht="15" x14ac:dyDescent="0.2">
      <c r="L215" s="38"/>
      <c r="M215" s="38"/>
      <c r="N215" s="38"/>
      <c r="O215" s="38"/>
      <c r="P215" s="38"/>
      <c r="Q215" s="39"/>
      <c r="R215" s="39"/>
      <c r="S215" s="39"/>
      <c r="T215" s="39"/>
      <c r="U215" s="39"/>
    </row>
    <row r="216" spans="12:21" ht="15" x14ac:dyDescent="0.2">
      <c r="L216" s="38"/>
      <c r="M216" s="38"/>
      <c r="N216" s="38"/>
      <c r="O216" s="38"/>
      <c r="P216" s="38"/>
      <c r="Q216" s="39"/>
      <c r="R216" s="39"/>
      <c r="S216" s="39"/>
      <c r="T216" s="39"/>
      <c r="U216" s="39"/>
    </row>
    <row r="217" spans="12:21" ht="15" x14ac:dyDescent="0.2">
      <c r="L217" s="38"/>
      <c r="M217" s="38"/>
      <c r="N217" s="38"/>
      <c r="O217" s="38"/>
      <c r="P217" s="38"/>
      <c r="Q217" s="39"/>
      <c r="R217" s="39"/>
      <c r="S217" s="39"/>
      <c r="T217" s="39"/>
      <c r="U217" s="39"/>
    </row>
    <row r="218" spans="12:21" ht="15" x14ac:dyDescent="0.2">
      <c r="L218" s="38"/>
      <c r="M218" s="38"/>
      <c r="N218" s="38"/>
      <c r="O218" s="38"/>
      <c r="P218" s="38"/>
      <c r="Q218" s="39"/>
      <c r="R218" s="39"/>
      <c r="S218" s="39"/>
      <c r="T218" s="39"/>
      <c r="U218" s="39"/>
    </row>
    <row r="219" spans="12:21" ht="15" x14ac:dyDescent="0.2">
      <c r="L219" s="38"/>
      <c r="M219" s="38"/>
      <c r="N219" s="38"/>
      <c r="O219" s="38"/>
      <c r="P219" s="38"/>
      <c r="Q219" s="39"/>
      <c r="R219" s="39"/>
      <c r="S219" s="39"/>
      <c r="T219" s="39"/>
      <c r="U219" s="39"/>
    </row>
    <row r="220" spans="12:21" ht="15" x14ac:dyDescent="0.2">
      <c r="L220" s="38"/>
      <c r="M220" s="38"/>
      <c r="N220" s="38"/>
      <c r="O220" s="38"/>
      <c r="P220" s="38"/>
      <c r="Q220" s="39"/>
      <c r="R220" s="39"/>
      <c r="S220" s="39"/>
      <c r="T220" s="39"/>
      <c r="U220" s="39"/>
    </row>
    <row r="221" spans="12:21" ht="15" x14ac:dyDescent="0.2">
      <c r="L221" s="38"/>
      <c r="M221" s="38"/>
      <c r="N221" s="38"/>
      <c r="O221" s="38"/>
      <c r="P221" s="38"/>
      <c r="Q221" s="39"/>
      <c r="R221" s="39"/>
      <c r="S221" s="39"/>
      <c r="T221" s="39"/>
      <c r="U221" s="39"/>
    </row>
    <row r="222" spans="12:21" ht="15" x14ac:dyDescent="0.2">
      <c r="L222" s="38"/>
      <c r="M222" s="38"/>
      <c r="N222" s="38"/>
      <c r="O222" s="38"/>
      <c r="P222" s="38"/>
      <c r="Q222" s="39"/>
      <c r="R222" s="39"/>
      <c r="S222" s="39"/>
      <c r="T222" s="39"/>
      <c r="U222" s="39"/>
    </row>
    <row r="223" spans="12:21" ht="15" x14ac:dyDescent="0.2">
      <c r="L223" s="38"/>
      <c r="M223" s="38"/>
      <c r="N223" s="38"/>
      <c r="O223" s="38"/>
      <c r="P223" s="38"/>
      <c r="Q223" s="39"/>
      <c r="R223" s="39"/>
      <c r="S223" s="39"/>
      <c r="T223" s="39"/>
      <c r="U223" s="39"/>
    </row>
    <row r="224" spans="12:21" ht="15" x14ac:dyDescent="0.2">
      <c r="L224" s="38"/>
      <c r="M224" s="38"/>
      <c r="N224" s="38"/>
      <c r="O224" s="38"/>
      <c r="P224" s="38"/>
      <c r="Q224" s="39"/>
      <c r="R224" s="39"/>
      <c r="S224" s="39"/>
      <c r="T224" s="39"/>
      <c r="U224" s="39"/>
    </row>
    <row r="225" spans="12:21" ht="15" x14ac:dyDescent="0.2">
      <c r="L225" s="38"/>
      <c r="M225" s="38"/>
      <c r="N225" s="38"/>
      <c r="O225" s="38"/>
      <c r="P225" s="38"/>
      <c r="Q225" s="39"/>
      <c r="R225" s="39"/>
      <c r="S225" s="39"/>
      <c r="T225" s="39"/>
      <c r="U225" s="39"/>
    </row>
    <row r="226" spans="12:21" ht="15" x14ac:dyDescent="0.2">
      <c r="L226" s="38"/>
      <c r="M226" s="38"/>
      <c r="N226" s="38"/>
      <c r="O226" s="38"/>
      <c r="P226" s="38"/>
      <c r="Q226" s="39"/>
      <c r="R226" s="39"/>
      <c r="S226" s="39"/>
      <c r="T226" s="39"/>
      <c r="U226" s="39"/>
    </row>
    <row r="227" spans="12:21" ht="15" x14ac:dyDescent="0.2">
      <c r="L227" s="38"/>
      <c r="M227" s="38"/>
      <c r="N227" s="38"/>
      <c r="O227" s="38"/>
      <c r="P227" s="38"/>
      <c r="Q227" s="39"/>
      <c r="R227" s="39"/>
      <c r="S227" s="39"/>
      <c r="T227" s="39"/>
      <c r="U227" s="39"/>
    </row>
    <row r="228" spans="12:21" ht="15" x14ac:dyDescent="0.2">
      <c r="L228" s="38"/>
      <c r="M228" s="38"/>
      <c r="N228" s="38"/>
      <c r="O228" s="38"/>
      <c r="P228" s="38"/>
      <c r="Q228" s="39"/>
      <c r="R228" s="39"/>
      <c r="S228" s="39"/>
      <c r="T228" s="39"/>
      <c r="U228" s="39"/>
    </row>
    <row r="229" spans="12:21" ht="15" x14ac:dyDescent="0.2">
      <c r="L229" s="38"/>
      <c r="M229" s="38"/>
      <c r="N229" s="38"/>
      <c r="O229" s="38"/>
      <c r="P229" s="38"/>
      <c r="Q229" s="39"/>
      <c r="R229" s="39"/>
      <c r="S229" s="39"/>
      <c r="T229" s="39"/>
      <c r="U229" s="39"/>
    </row>
    <row r="230" spans="12:21" ht="15" x14ac:dyDescent="0.2">
      <c r="L230" s="38"/>
      <c r="M230" s="38"/>
      <c r="N230" s="38"/>
      <c r="O230" s="38"/>
      <c r="P230" s="38"/>
      <c r="Q230" s="39"/>
      <c r="R230" s="39"/>
      <c r="S230" s="39"/>
      <c r="T230" s="39"/>
      <c r="U230" s="39"/>
    </row>
    <row r="231" spans="12:21" ht="15" x14ac:dyDescent="0.2">
      <c r="L231" s="38"/>
      <c r="M231" s="38"/>
      <c r="N231" s="38"/>
      <c r="O231" s="38"/>
      <c r="P231" s="38"/>
      <c r="Q231" s="39"/>
      <c r="R231" s="39"/>
      <c r="S231" s="39"/>
      <c r="T231" s="39"/>
      <c r="U231" s="39"/>
    </row>
    <row r="232" spans="12:21" ht="15" x14ac:dyDescent="0.2">
      <c r="L232" s="38"/>
      <c r="M232" s="38"/>
      <c r="N232" s="38"/>
      <c r="O232" s="38"/>
      <c r="P232" s="38"/>
      <c r="Q232" s="39"/>
      <c r="R232" s="39"/>
      <c r="S232" s="39"/>
      <c r="T232" s="39"/>
      <c r="U232" s="39"/>
    </row>
    <row r="233" spans="12:21" ht="15" x14ac:dyDescent="0.2">
      <c r="L233" s="38"/>
      <c r="M233" s="38"/>
      <c r="N233" s="38"/>
      <c r="O233" s="38"/>
      <c r="P233" s="38"/>
      <c r="Q233" s="39"/>
      <c r="R233" s="39"/>
      <c r="S233" s="39"/>
      <c r="T233" s="39"/>
      <c r="U233" s="39"/>
    </row>
    <row r="234" spans="12:21" ht="15" x14ac:dyDescent="0.2">
      <c r="L234" s="38"/>
      <c r="M234" s="38"/>
      <c r="N234" s="38"/>
      <c r="O234" s="38"/>
      <c r="P234" s="38"/>
      <c r="Q234" s="39"/>
      <c r="R234" s="39"/>
      <c r="S234" s="39"/>
      <c r="T234" s="39"/>
      <c r="U234" s="39"/>
    </row>
    <row r="235" spans="12:21" ht="15" x14ac:dyDescent="0.2">
      <c r="L235" s="38"/>
      <c r="M235" s="38"/>
      <c r="N235" s="38"/>
      <c r="O235" s="38"/>
      <c r="P235" s="38"/>
      <c r="Q235" s="39"/>
      <c r="R235" s="39"/>
      <c r="S235" s="39"/>
      <c r="T235" s="39"/>
      <c r="U235" s="39"/>
    </row>
    <row r="236" spans="12:21" ht="15" x14ac:dyDescent="0.2">
      <c r="L236" s="38"/>
      <c r="M236" s="38"/>
      <c r="N236" s="38"/>
      <c r="O236" s="38"/>
      <c r="P236" s="38"/>
      <c r="Q236" s="39"/>
      <c r="R236" s="39"/>
      <c r="S236" s="39"/>
      <c r="T236" s="39"/>
      <c r="U236" s="39"/>
    </row>
    <row r="237" spans="12:21" ht="15" x14ac:dyDescent="0.2">
      <c r="L237" s="38"/>
      <c r="M237" s="38"/>
      <c r="N237" s="38"/>
      <c r="O237" s="38"/>
      <c r="P237" s="38"/>
      <c r="Q237" s="39"/>
      <c r="R237" s="39"/>
      <c r="S237" s="39"/>
      <c r="T237" s="39"/>
      <c r="U237" s="39"/>
    </row>
    <row r="238" spans="12:21" ht="15" x14ac:dyDescent="0.2">
      <c r="L238" s="38"/>
      <c r="M238" s="38"/>
      <c r="N238" s="38"/>
      <c r="O238" s="38"/>
      <c r="P238" s="38"/>
      <c r="Q238" s="39"/>
      <c r="R238" s="39"/>
      <c r="S238" s="39"/>
      <c r="T238" s="39"/>
      <c r="U238" s="39"/>
    </row>
    <row r="239" spans="12:21" ht="15" x14ac:dyDescent="0.2">
      <c r="L239" s="38"/>
      <c r="M239" s="38"/>
      <c r="N239" s="38"/>
      <c r="O239" s="38"/>
      <c r="P239" s="38"/>
      <c r="Q239" s="39"/>
      <c r="R239" s="39"/>
      <c r="S239" s="39"/>
      <c r="T239" s="39"/>
      <c r="U239" s="39"/>
    </row>
    <row r="240" spans="12:21" ht="15" x14ac:dyDescent="0.2">
      <c r="L240" s="38"/>
      <c r="M240" s="38"/>
      <c r="N240" s="38"/>
      <c r="O240" s="38"/>
      <c r="P240" s="38"/>
      <c r="Q240" s="39"/>
      <c r="R240" s="39"/>
      <c r="S240" s="39"/>
      <c r="T240" s="39"/>
      <c r="U240" s="39"/>
    </row>
  </sheetData>
  <autoFilter ref="B15:V189" xr:uid="{00000000-0009-0000-0000-000006000000}"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</autoFilter>
  <mergeCells count="21">
    <mergeCell ref="D13:V13"/>
    <mergeCell ref="D14:V14"/>
    <mergeCell ref="B15:B17"/>
    <mergeCell ref="C15:C17"/>
    <mergeCell ref="D15:D17"/>
    <mergeCell ref="E15:E17"/>
    <mergeCell ref="F15:F17"/>
    <mergeCell ref="G15:G17"/>
    <mergeCell ref="H15:H17"/>
    <mergeCell ref="R16:R17"/>
    <mergeCell ref="V16:V17"/>
    <mergeCell ref="I15:I17"/>
    <mergeCell ref="J15:J17"/>
    <mergeCell ref="K15:K17"/>
    <mergeCell ref="L15:R15"/>
    <mergeCell ref="L16:L17"/>
    <mergeCell ref="M16:M17"/>
    <mergeCell ref="N16:N17"/>
    <mergeCell ref="O16:O17"/>
    <mergeCell ref="P16:P17"/>
    <mergeCell ref="Q16:Q1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78"/>
  <sheetViews>
    <sheetView topLeftCell="A46" workbookViewId="0">
      <selection activeCell="B1" sqref="B1:B59"/>
    </sheetView>
  </sheetViews>
  <sheetFormatPr baseColWidth="10" defaultColWidth="11.42578125" defaultRowHeight="15" x14ac:dyDescent="0.25"/>
  <cols>
    <col min="1" max="1" width="13" style="75" bestFit="1" customWidth="1"/>
    <col min="2" max="2" width="10.7109375" style="75" customWidth="1"/>
    <col min="3" max="3" width="54.42578125" bestFit="1" customWidth="1"/>
    <col min="4" max="4" width="53.5703125" bestFit="1" customWidth="1"/>
  </cols>
  <sheetData>
    <row r="1" spans="1:4" x14ac:dyDescent="0.25">
      <c r="A1" s="75" t="s">
        <v>2</v>
      </c>
      <c r="B1" s="75" t="s">
        <v>8</v>
      </c>
      <c r="C1" t="s">
        <v>9</v>
      </c>
    </row>
    <row r="2" spans="1:4" x14ac:dyDescent="0.25">
      <c r="A2" s="76">
        <v>423</v>
      </c>
      <c r="B2" s="76" t="s">
        <v>184</v>
      </c>
      <c r="C2" s="77" t="s">
        <v>185</v>
      </c>
      <c r="D2" s="77" t="s">
        <v>186</v>
      </c>
    </row>
    <row r="3" spans="1:4" x14ac:dyDescent="0.25">
      <c r="A3" s="76">
        <v>623</v>
      </c>
      <c r="B3" s="76" t="s">
        <v>96</v>
      </c>
      <c r="C3" s="77" t="s">
        <v>97</v>
      </c>
      <c r="D3" s="77" t="s">
        <v>98</v>
      </c>
    </row>
    <row r="4" spans="1:4" x14ac:dyDescent="0.25">
      <c r="A4" s="76">
        <v>140</v>
      </c>
      <c r="B4" s="76" t="s">
        <v>122</v>
      </c>
      <c r="C4" s="77" t="s">
        <v>123</v>
      </c>
      <c r="D4" s="77" t="s">
        <v>124</v>
      </c>
    </row>
    <row r="5" spans="1:4" x14ac:dyDescent="0.25">
      <c r="A5" s="76">
        <v>181</v>
      </c>
      <c r="B5" s="76" t="s">
        <v>175</v>
      </c>
      <c r="C5" s="77" t="s">
        <v>176</v>
      </c>
      <c r="D5" s="77" t="s">
        <v>180</v>
      </c>
    </row>
    <row r="6" spans="1:4" x14ac:dyDescent="0.25">
      <c r="A6" s="76">
        <v>108</v>
      </c>
      <c r="B6" s="76" t="s">
        <v>196</v>
      </c>
      <c r="C6" s="77" t="s">
        <v>197</v>
      </c>
      <c r="D6" s="77" t="s">
        <v>335</v>
      </c>
    </row>
    <row r="7" spans="1:4" x14ac:dyDescent="0.25">
      <c r="A7" s="76">
        <v>108</v>
      </c>
      <c r="B7" s="76" t="s">
        <v>207</v>
      </c>
      <c r="C7" s="77" t="s">
        <v>208</v>
      </c>
      <c r="D7" s="77" t="s">
        <v>335</v>
      </c>
    </row>
    <row r="8" spans="1:4" x14ac:dyDescent="0.25">
      <c r="A8" s="76">
        <v>77</v>
      </c>
      <c r="B8" s="76" t="s">
        <v>127</v>
      </c>
      <c r="C8" s="77" t="s">
        <v>128</v>
      </c>
      <c r="D8" s="77" t="s">
        <v>129</v>
      </c>
    </row>
    <row r="9" spans="1:4" x14ac:dyDescent="0.25">
      <c r="A9" s="76">
        <v>191</v>
      </c>
      <c r="B9" s="76" t="s">
        <v>84</v>
      </c>
      <c r="C9" s="77" t="s">
        <v>85</v>
      </c>
      <c r="D9" s="77" t="s">
        <v>247</v>
      </c>
    </row>
    <row r="10" spans="1:4" x14ac:dyDescent="0.25">
      <c r="A10" s="76">
        <v>214</v>
      </c>
      <c r="B10" s="76" t="s">
        <v>187</v>
      </c>
      <c r="C10" s="77" t="s">
        <v>188</v>
      </c>
      <c r="D10" s="77" t="s">
        <v>336</v>
      </c>
    </row>
    <row r="11" spans="1:4" x14ac:dyDescent="0.25">
      <c r="A11" s="76">
        <v>74</v>
      </c>
      <c r="B11" s="76" t="s">
        <v>159</v>
      </c>
      <c r="C11" s="77" t="s">
        <v>160</v>
      </c>
      <c r="D11" s="77" t="s">
        <v>163</v>
      </c>
    </row>
    <row r="12" spans="1:4" x14ac:dyDescent="0.25">
      <c r="A12" s="76">
        <v>52</v>
      </c>
      <c r="B12" s="76" t="s">
        <v>76</v>
      </c>
      <c r="C12" s="77" t="s">
        <v>77</v>
      </c>
      <c r="D12" s="77" t="s">
        <v>245</v>
      </c>
    </row>
    <row r="13" spans="1:4" x14ac:dyDescent="0.25">
      <c r="A13" s="76">
        <v>105</v>
      </c>
      <c r="B13" s="76" t="s">
        <v>164</v>
      </c>
      <c r="C13" s="77" t="s">
        <v>165</v>
      </c>
      <c r="D13" s="77" t="s">
        <v>47</v>
      </c>
    </row>
    <row r="14" spans="1:4" x14ac:dyDescent="0.25">
      <c r="A14" s="76">
        <v>105</v>
      </c>
      <c r="B14" s="76" t="s">
        <v>45</v>
      </c>
      <c r="C14" s="77" t="s">
        <v>46</v>
      </c>
      <c r="D14" s="77" t="s">
        <v>47</v>
      </c>
    </row>
    <row r="15" spans="1:4" x14ac:dyDescent="0.25">
      <c r="A15" s="76">
        <v>312</v>
      </c>
      <c r="B15" s="76" t="s">
        <v>28</v>
      </c>
      <c r="C15" s="77" t="s">
        <v>29</v>
      </c>
      <c r="D15" s="77" t="s">
        <v>34</v>
      </c>
    </row>
    <row r="16" spans="1:4" x14ac:dyDescent="0.25">
      <c r="A16" s="76">
        <v>155</v>
      </c>
      <c r="B16" s="76" t="s">
        <v>78</v>
      </c>
      <c r="C16" s="77" t="s">
        <v>79</v>
      </c>
      <c r="D16" s="77" t="s">
        <v>80</v>
      </c>
    </row>
    <row r="17" spans="1:4" x14ac:dyDescent="0.25">
      <c r="A17" s="76">
        <v>629</v>
      </c>
      <c r="B17" s="76" t="s">
        <v>181</v>
      </c>
      <c r="C17" s="77" t="s">
        <v>182</v>
      </c>
      <c r="D17" s="77" t="s">
        <v>259</v>
      </c>
    </row>
    <row r="18" spans="1:4" x14ac:dyDescent="0.25">
      <c r="A18" s="76">
        <v>621</v>
      </c>
      <c r="B18" s="76" t="s">
        <v>203</v>
      </c>
      <c r="C18" s="77" t="s">
        <v>204</v>
      </c>
      <c r="D18" s="77" t="s">
        <v>260</v>
      </c>
    </row>
    <row r="19" spans="1:4" x14ac:dyDescent="0.25">
      <c r="A19" s="76">
        <v>626</v>
      </c>
      <c r="B19" s="76" t="s">
        <v>81</v>
      </c>
      <c r="C19" s="77" t="s">
        <v>82</v>
      </c>
      <c r="D19" s="77" t="s">
        <v>83</v>
      </c>
    </row>
    <row r="20" spans="1:4" x14ac:dyDescent="0.25">
      <c r="A20" s="76">
        <v>626</v>
      </c>
      <c r="B20" s="76" t="s">
        <v>200</v>
      </c>
      <c r="C20" s="77" t="s">
        <v>201</v>
      </c>
      <c r="D20" s="77" t="s">
        <v>83</v>
      </c>
    </row>
    <row r="21" spans="1:4" x14ac:dyDescent="0.25">
      <c r="A21" s="76">
        <v>55</v>
      </c>
      <c r="B21" s="76" t="s">
        <v>223</v>
      </c>
      <c r="C21" s="77" t="s">
        <v>224</v>
      </c>
      <c r="D21" s="77" t="s">
        <v>225</v>
      </c>
    </row>
    <row r="22" spans="1:4" x14ac:dyDescent="0.25">
      <c r="A22" s="76">
        <v>53</v>
      </c>
      <c r="B22" s="76" t="s">
        <v>127</v>
      </c>
      <c r="C22" s="77" t="s">
        <v>128</v>
      </c>
      <c r="D22" s="77" t="s">
        <v>110</v>
      </c>
    </row>
    <row r="23" spans="1:4" x14ac:dyDescent="0.25">
      <c r="A23" s="76">
        <v>45</v>
      </c>
      <c r="B23" s="76" t="s">
        <v>118</v>
      </c>
      <c r="C23" s="77" t="s">
        <v>119</v>
      </c>
      <c r="D23" s="77" t="s">
        <v>253</v>
      </c>
    </row>
    <row r="24" spans="1:4" x14ac:dyDescent="0.25">
      <c r="A24" s="76">
        <v>45</v>
      </c>
      <c r="B24" s="76" t="s">
        <v>135</v>
      </c>
      <c r="C24" s="77" t="s">
        <v>136</v>
      </c>
      <c r="D24" s="77" t="s">
        <v>253</v>
      </c>
    </row>
    <row r="25" spans="1:4" x14ac:dyDescent="0.25">
      <c r="A25" s="76">
        <v>91</v>
      </c>
      <c r="B25" s="76" t="s">
        <v>105</v>
      </c>
      <c r="C25" s="77" t="s">
        <v>106</v>
      </c>
      <c r="D25" s="77" t="s">
        <v>107</v>
      </c>
    </row>
    <row r="26" spans="1:4" x14ac:dyDescent="0.25">
      <c r="A26" s="76">
        <v>91</v>
      </c>
      <c r="B26" s="76" t="s">
        <v>193</v>
      </c>
      <c r="C26" s="77" t="s">
        <v>194</v>
      </c>
      <c r="D26" s="77" t="s">
        <v>107</v>
      </c>
    </row>
    <row r="27" spans="1:4" x14ac:dyDescent="0.25">
      <c r="A27" s="76">
        <v>91</v>
      </c>
      <c r="B27" s="76" t="s">
        <v>193</v>
      </c>
      <c r="C27" s="77" t="s">
        <v>194</v>
      </c>
      <c r="D27" s="77" t="s">
        <v>107</v>
      </c>
    </row>
    <row r="28" spans="1:4" x14ac:dyDescent="0.25">
      <c r="A28" s="76">
        <v>268</v>
      </c>
      <c r="B28" s="76" t="s">
        <v>93</v>
      </c>
      <c r="C28" s="77" t="s">
        <v>94</v>
      </c>
      <c r="D28" s="77" t="s">
        <v>248</v>
      </c>
    </row>
    <row r="29" spans="1:4" x14ac:dyDescent="0.25">
      <c r="A29" s="76">
        <v>133</v>
      </c>
      <c r="B29" s="76" t="s">
        <v>181</v>
      </c>
      <c r="C29" s="77" t="s">
        <v>182</v>
      </c>
      <c r="D29" s="77" t="s">
        <v>237</v>
      </c>
    </row>
    <row r="30" spans="1:4" x14ac:dyDescent="0.25">
      <c r="A30" s="76">
        <v>133</v>
      </c>
      <c r="B30" s="76" t="s">
        <v>120</v>
      </c>
      <c r="C30" s="77" t="s">
        <v>121</v>
      </c>
      <c r="D30" s="77" t="s">
        <v>237</v>
      </c>
    </row>
    <row r="31" spans="1:4" x14ac:dyDescent="0.25">
      <c r="A31" s="76">
        <v>133</v>
      </c>
      <c r="B31" s="76" t="s">
        <v>90</v>
      </c>
      <c r="C31" s="77" t="s">
        <v>91</v>
      </c>
      <c r="D31" s="77" t="s">
        <v>237</v>
      </c>
    </row>
    <row r="32" spans="1:4" x14ac:dyDescent="0.25">
      <c r="A32" s="76">
        <v>199</v>
      </c>
      <c r="B32" s="76" t="s">
        <v>155</v>
      </c>
      <c r="C32" s="77" t="s">
        <v>156</v>
      </c>
      <c r="D32" s="77" t="s">
        <v>179</v>
      </c>
    </row>
    <row r="33" spans="1:4" x14ac:dyDescent="0.25">
      <c r="A33" s="76">
        <v>184</v>
      </c>
      <c r="B33" s="76" t="s">
        <v>220</v>
      </c>
      <c r="C33" s="77" t="s">
        <v>221</v>
      </c>
      <c r="D33" s="77" t="s">
        <v>262</v>
      </c>
    </row>
    <row r="34" spans="1:4" x14ac:dyDescent="0.25">
      <c r="A34" s="76">
        <v>81</v>
      </c>
      <c r="B34" s="76" t="s">
        <v>226</v>
      </c>
      <c r="C34" s="77" t="s">
        <v>227</v>
      </c>
      <c r="D34" s="78" t="s">
        <v>341</v>
      </c>
    </row>
    <row r="35" spans="1:4" x14ac:dyDescent="0.25">
      <c r="A35" s="76">
        <v>81</v>
      </c>
      <c r="B35" s="76" t="s">
        <v>226</v>
      </c>
      <c r="C35" s="77" t="s">
        <v>227</v>
      </c>
      <c r="D35" s="78" t="s">
        <v>341</v>
      </c>
    </row>
    <row r="36" spans="1:4" x14ac:dyDescent="0.25">
      <c r="A36" s="76">
        <v>120</v>
      </c>
      <c r="B36" s="76" t="s">
        <v>190</v>
      </c>
      <c r="C36" s="77" t="s">
        <v>191</v>
      </c>
      <c r="D36" s="77" t="s">
        <v>192</v>
      </c>
    </row>
    <row r="37" spans="1:4" x14ac:dyDescent="0.25">
      <c r="A37" s="76">
        <v>83</v>
      </c>
      <c r="B37" s="76" t="s">
        <v>211</v>
      </c>
      <c r="C37" s="77" t="s">
        <v>212</v>
      </c>
      <c r="D37" s="77" t="s">
        <v>117</v>
      </c>
    </row>
    <row r="38" spans="1:4" x14ac:dyDescent="0.25">
      <c r="A38" s="76">
        <v>83</v>
      </c>
      <c r="B38" s="76" t="s">
        <v>115</v>
      </c>
      <c r="C38" s="77" t="s">
        <v>116</v>
      </c>
      <c r="D38" s="77" t="s">
        <v>117</v>
      </c>
    </row>
    <row r="39" spans="1:4" x14ac:dyDescent="0.25">
      <c r="A39" s="76">
        <v>320</v>
      </c>
      <c r="B39" s="76" t="s">
        <v>169</v>
      </c>
      <c r="C39" s="77" t="s">
        <v>170</v>
      </c>
      <c r="D39" s="77" t="s">
        <v>171</v>
      </c>
    </row>
    <row r="40" spans="1:4" x14ac:dyDescent="0.25">
      <c r="A40" s="76">
        <v>72</v>
      </c>
      <c r="B40" s="76" t="s">
        <v>214</v>
      </c>
      <c r="C40" s="77" t="s">
        <v>215</v>
      </c>
      <c r="D40" s="77" t="s">
        <v>216</v>
      </c>
    </row>
    <row r="41" spans="1:4" x14ac:dyDescent="0.25">
      <c r="A41" s="76">
        <v>354</v>
      </c>
      <c r="B41" s="76" t="s">
        <v>175</v>
      </c>
      <c r="C41" s="77" t="s">
        <v>176</v>
      </c>
      <c r="D41" s="77" t="s">
        <v>149</v>
      </c>
    </row>
    <row r="42" spans="1:4" x14ac:dyDescent="0.25">
      <c r="A42" s="76">
        <v>297</v>
      </c>
      <c r="B42" s="76" t="s">
        <v>102</v>
      </c>
      <c r="C42" s="77" t="s">
        <v>103</v>
      </c>
      <c r="D42" s="77" t="s">
        <v>249</v>
      </c>
    </row>
    <row r="43" spans="1:4" x14ac:dyDescent="0.25">
      <c r="A43" s="76">
        <v>173</v>
      </c>
      <c r="B43" s="76" t="s">
        <v>217</v>
      </c>
      <c r="C43" s="77" t="s">
        <v>218</v>
      </c>
      <c r="D43" s="77" t="s">
        <v>219</v>
      </c>
    </row>
    <row r="44" spans="1:4" x14ac:dyDescent="0.25">
      <c r="A44" s="76">
        <v>90</v>
      </c>
      <c r="B44" s="76" t="s">
        <v>141</v>
      </c>
      <c r="C44" s="77" t="s">
        <v>142</v>
      </c>
      <c r="D44" s="77" t="s">
        <v>255</v>
      </c>
    </row>
    <row r="45" spans="1:4" x14ac:dyDescent="0.25">
      <c r="A45" s="76">
        <v>41</v>
      </c>
      <c r="B45" s="76" t="s">
        <v>120</v>
      </c>
      <c r="C45" s="77" t="s">
        <v>121</v>
      </c>
      <c r="D45" s="77" t="s">
        <v>252</v>
      </c>
    </row>
    <row r="46" spans="1:4" x14ac:dyDescent="0.25">
      <c r="A46" s="76">
        <v>41</v>
      </c>
      <c r="B46" s="76" t="s">
        <v>214</v>
      </c>
      <c r="C46" s="77" t="s">
        <v>232</v>
      </c>
      <c r="D46" s="77" t="s">
        <v>252</v>
      </c>
    </row>
    <row r="47" spans="1:4" x14ac:dyDescent="0.25">
      <c r="A47" s="76">
        <v>41</v>
      </c>
      <c r="B47" s="76" t="s">
        <v>132</v>
      </c>
      <c r="C47" s="77" t="s">
        <v>133</v>
      </c>
      <c r="D47" s="77" t="s">
        <v>252</v>
      </c>
    </row>
    <row r="48" spans="1:4" x14ac:dyDescent="0.25">
      <c r="A48" s="76">
        <v>129</v>
      </c>
      <c r="B48" s="76" t="s">
        <v>155</v>
      </c>
      <c r="C48" s="77" t="s">
        <v>156</v>
      </c>
      <c r="D48" s="77" t="s">
        <v>257</v>
      </c>
    </row>
    <row r="49" spans="1:4" x14ac:dyDescent="0.25">
      <c r="A49" s="76">
        <v>634</v>
      </c>
      <c r="B49" s="76" t="s">
        <v>35</v>
      </c>
      <c r="C49" s="77" t="s">
        <v>36</v>
      </c>
      <c r="D49" s="77" t="s">
        <v>242</v>
      </c>
    </row>
    <row r="50" spans="1:4" x14ac:dyDescent="0.25">
      <c r="A50" s="76">
        <v>352</v>
      </c>
      <c r="B50" s="76" t="s">
        <v>228</v>
      </c>
      <c r="C50" s="77" t="s">
        <v>229</v>
      </c>
      <c r="D50" s="77" t="s">
        <v>230</v>
      </c>
    </row>
    <row r="51" spans="1:4" x14ac:dyDescent="0.25">
      <c r="A51" s="76">
        <v>635</v>
      </c>
      <c r="B51" s="76" t="s">
        <v>209</v>
      </c>
      <c r="C51" s="77" t="s">
        <v>210</v>
      </c>
      <c r="D51" s="77" t="s">
        <v>261</v>
      </c>
    </row>
    <row r="52" spans="1:4" x14ac:dyDescent="0.25">
      <c r="A52" s="76">
        <v>636</v>
      </c>
      <c r="B52" s="76" t="s">
        <v>211</v>
      </c>
      <c r="C52" s="77" t="s">
        <v>212</v>
      </c>
      <c r="D52" s="77" t="s">
        <v>344</v>
      </c>
    </row>
    <row r="53" spans="1:4" x14ac:dyDescent="0.25">
      <c r="A53" s="76">
        <v>170</v>
      </c>
      <c r="B53" s="76" t="s">
        <v>196</v>
      </c>
      <c r="C53" s="77" t="s">
        <v>197</v>
      </c>
      <c r="D53" s="77" t="s">
        <v>199</v>
      </c>
    </row>
    <row r="54" spans="1:4" x14ac:dyDescent="0.25">
      <c r="A54" s="76">
        <v>170</v>
      </c>
      <c r="B54" s="76" t="s">
        <v>205</v>
      </c>
      <c r="C54" s="77" t="s">
        <v>206</v>
      </c>
      <c r="D54" s="77" t="s">
        <v>199</v>
      </c>
    </row>
    <row r="55" spans="1:4" x14ac:dyDescent="0.25">
      <c r="A55" s="76">
        <v>290</v>
      </c>
      <c r="B55" s="76" t="s">
        <v>118</v>
      </c>
      <c r="C55" s="77" t="s">
        <v>119</v>
      </c>
      <c r="D55" s="77" t="s">
        <v>345</v>
      </c>
    </row>
    <row r="56" spans="1:4" x14ac:dyDescent="0.25">
      <c r="A56" s="76">
        <v>390</v>
      </c>
      <c r="B56" s="76" t="s">
        <v>108</v>
      </c>
      <c r="C56" s="77" t="s">
        <v>109</v>
      </c>
      <c r="D56" s="77" t="s">
        <v>251</v>
      </c>
    </row>
    <row r="57" spans="1:4" x14ac:dyDescent="0.25">
      <c r="A57" s="76">
        <v>390</v>
      </c>
      <c r="B57" s="76" t="s">
        <v>147</v>
      </c>
      <c r="C57" s="77" t="s">
        <v>148</v>
      </c>
      <c r="D57" s="77" t="s">
        <v>251</v>
      </c>
    </row>
    <row r="58" spans="1:4" x14ac:dyDescent="0.25">
      <c r="A58" s="76">
        <v>627</v>
      </c>
      <c r="B58" s="76" t="s">
        <v>164</v>
      </c>
      <c r="C58" s="77" t="s">
        <v>165</v>
      </c>
      <c r="D58" s="77" t="s">
        <v>168</v>
      </c>
    </row>
    <row r="59" spans="1:4" x14ac:dyDescent="0.25">
      <c r="A59" s="76">
        <v>637</v>
      </c>
      <c r="B59" s="76" t="s">
        <v>102</v>
      </c>
      <c r="C59" s="77" t="s">
        <v>103</v>
      </c>
      <c r="D59" s="77" t="s">
        <v>111</v>
      </c>
    </row>
    <row r="60" spans="1:4" x14ac:dyDescent="0.25">
      <c r="A60" s="76">
        <v>637</v>
      </c>
      <c r="B60" s="76" t="s">
        <v>118</v>
      </c>
      <c r="C60" s="77" t="s">
        <v>119</v>
      </c>
      <c r="D60" s="77" t="s">
        <v>111</v>
      </c>
    </row>
    <row r="61" spans="1:4" x14ac:dyDescent="0.25">
      <c r="A61" s="76">
        <v>48</v>
      </c>
      <c r="B61" s="76" t="s">
        <v>99</v>
      </c>
      <c r="C61" s="77" t="s">
        <v>100</v>
      </c>
      <c r="D61" s="77" t="s">
        <v>101</v>
      </c>
    </row>
    <row r="62" spans="1:4" x14ac:dyDescent="0.25">
      <c r="A62" s="76">
        <v>224</v>
      </c>
      <c r="B62" s="76" t="s">
        <v>172</v>
      </c>
      <c r="C62" s="77" t="s">
        <v>173</v>
      </c>
      <c r="D62" s="77" t="s">
        <v>174</v>
      </c>
    </row>
    <row r="63" spans="1:4" x14ac:dyDescent="0.25">
      <c r="A63" s="76">
        <v>37</v>
      </c>
      <c r="B63" s="76" t="s">
        <v>125</v>
      </c>
      <c r="C63" s="77" t="s">
        <v>126</v>
      </c>
      <c r="D63" s="77" t="s">
        <v>40</v>
      </c>
    </row>
    <row r="64" spans="1:4" x14ac:dyDescent="0.25">
      <c r="A64" s="76">
        <v>159</v>
      </c>
      <c r="B64" s="76" t="s">
        <v>48</v>
      </c>
      <c r="C64" s="77" t="s">
        <v>49</v>
      </c>
      <c r="D64" s="77" t="s">
        <v>50</v>
      </c>
    </row>
    <row r="65" spans="1:4" x14ac:dyDescent="0.25">
      <c r="A65" s="76">
        <v>159</v>
      </c>
      <c r="B65" s="76" t="s">
        <v>84</v>
      </c>
      <c r="C65" s="77" t="s">
        <v>85</v>
      </c>
      <c r="D65" s="77" t="s">
        <v>50</v>
      </c>
    </row>
    <row r="66" spans="1:4" x14ac:dyDescent="0.25">
      <c r="A66" s="76">
        <v>197</v>
      </c>
      <c r="B66" s="76" t="s">
        <v>51</v>
      </c>
      <c r="C66" s="77" t="s">
        <v>52</v>
      </c>
      <c r="D66" s="77" t="s">
        <v>61</v>
      </c>
    </row>
    <row r="67" spans="1:4" x14ac:dyDescent="0.25">
      <c r="A67" s="76">
        <v>625</v>
      </c>
      <c r="B67" s="76" t="s">
        <v>172</v>
      </c>
      <c r="C67" s="77" t="s">
        <v>173</v>
      </c>
      <c r="D67" s="77" t="s">
        <v>349</v>
      </c>
    </row>
    <row r="68" spans="1:4" x14ac:dyDescent="0.25">
      <c r="A68" s="76">
        <v>631</v>
      </c>
      <c r="B68" s="76" t="s">
        <v>35</v>
      </c>
      <c r="C68" s="77" t="s">
        <v>36</v>
      </c>
      <c r="D68" s="77" t="s">
        <v>63</v>
      </c>
    </row>
    <row r="69" spans="1:4" x14ac:dyDescent="0.25">
      <c r="A69" s="76">
        <v>631</v>
      </c>
      <c r="B69" s="76" t="s">
        <v>200</v>
      </c>
      <c r="C69" s="77" t="s">
        <v>201</v>
      </c>
      <c r="D69" s="77" t="s">
        <v>63</v>
      </c>
    </row>
    <row r="70" spans="1:4" x14ac:dyDescent="0.25">
      <c r="A70" s="76">
        <v>163</v>
      </c>
      <c r="B70" s="76" t="s">
        <v>108</v>
      </c>
      <c r="C70" s="77" t="s">
        <v>109</v>
      </c>
      <c r="D70" s="77" t="s">
        <v>250</v>
      </c>
    </row>
    <row r="71" spans="1:4" x14ac:dyDescent="0.25">
      <c r="A71" s="76">
        <v>201</v>
      </c>
      <c r="B71" s="76" t="s">
        <v>138</v>
      </c>
      <c r="C71" s="77" t="s">
        <v>139</v>
      </c>
      <c r="D71" s="77" t="s">
        <v>254</v>
      </c>
    </row>
    <row r="72" spans="1:4" x14ac:dyDescent="0.25">
      <c r="A72" s="76">
        <v>61</v>
      </c>
      <c r="B72" s="76" t="s">
        <v>144</v>
      </c>
      <c r="C72" s="77" t="s">
        <v>145</v>
      </c>
      <c r="D72" s="77" t="s">
        <v>146</v>
      </c>
    </row>
    <row r="73" spans="1:4" x14ac:dyDescent="0.25">
      <c r="A73" s="76">
        <v>162</v>
      </c>
      <c r="B73" s="76" t="s">
        <v>87</v>
      </c>
      <c r="C73" s="77" t="s">
        <v>88</v>
      </c>
      <c r="D73" s="77" t="s">
        <v>89</v>
      </c>
    </row>
    <row r="74" spans="1:4" x14ac:dyDescent="0.25">
      <c r="A74" s="76">
        <v>162</v>
      </c>
      <c r="B74" s="76" t="s">
        <v>209</v>
      </c>
      <c r="C74" s="77" t="s">
        <v>210</v>
      </c>
      <c r="D74" s="77" t="s">
        <v>89</v>
      </c>
    </row>
    <row r="75" spans="1:4" x14ac:dyDescent="0.25">
      <c r="A75" s="76">
        <v>75</v>
      </c>
      <c r="B75" s="76" t="s">
        <v>76</v>
      </c>
      <c r="C75" s="77" t="s">
        <v>77</v>
      </c>
      <c r="D75" s="77" t="s">
        <v>239</v>
      </c>
    </row>
    <row r="76" spans="1:4" x14ac:dyDescent="0.25">
      <c r="A76" s="76">
        <v>30</v>
      </c>
      <c r="B76" s="76" t="s">
        <v>81</v>
      </c>
      <c r="C76" s="77" t="s">
        <v>82</v>
      </c>
      <c r="D76" s="77" t="s">
        <v>246</v>
      </c>
    </row>
    <row r="77" spans="1:4" x14ac:dyDescent="0.25">
      <c r="A77" s="76">
        <v>10</v>
      </c>
      <c r="B77" s="76" t="s">
        <v>41</v>
      </c>
      <c r="C77" s="77" t="s">
        <v>42</v>
      </c>
      <c r="D77" s="77" t="s">
        <v>241</v>
      </c>
    </row>
    <row r="78" spans="1:4" x14ac:dyDescent="0.25">
      <c r="A78" s="76">
        <v>609</v>
      </c>
      <c r="B78" s="76" t="s">
        <v>220</v>
      </c>
      <c r="C78" s="77" t="s">
        <v>221</v>
      </c>
      <c r="D78" s="77" t="s">
        <v>222</v>
      </c>
    </row>
  </sheetData>
  <autoFilter ref="A1:I94" xr:uid="{00000000-0009-0000-0000-000007000000}">
    <sortState xmlns:xlrd2="http://schemas.microsoft.com/office/spreadsheetml/2017/richdata2" ref="A2:I94">
      <sortCondition ref="D1:D94"/>
    </sortState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76"/>
  <sheetViews>
    <sheetView workbookViewId="0">
      <selection activeCell="B1" sqref="B1:B59"/>
    </sheetView>
  </sheetViews>
  <sheetFormatPr baseColWidth="10" defaultColWidth="11.42578125" defaultRowHeight="15" x14ac:dyDescent="0.25"/>
  <cols>
    <col min="1" max="1" width="13" style="75" bestFit="1" customWidth="1"/>
    <col min="2" max="2" width="10.7109375" style="75" customWidth="1"/>
    <col min="3" max="3" width="54.42578125" bestFit="1" customWidth="1"/>
    <col min="4" max="4" width="53.5703125" bestFit="1" customWidth="1"/>
  </cols>
  <sheetData>
    <row r="1" spans="1:9" x14ac:dyDescent="0.25">
      <c r="A1" s="75" t="s">
        <v>2</v>
      </c>
      <c r="B1" s="75" t="s">
        <v>8</v>
      </c>
      <c r="C1" t="s">
        <v>9</v>
      </c>
    </row>
    <row r="2" spans="1:9" x14ac:dyDescent="0.25">
      <c r="A2" s="76">
        <v>423</v>
      </c>
      <c r="B2" s="76" t="s">
        <v>184</v>
      </c>
      <c r="C2" s="77" t="s">
        <v>185</v>
      </c>
      <c r="D2" s="77" t="s">
        <v>186</v>
      </c>
      <c r="E2" s="77"/>
      <c r="F2" s="77"/>
      <c r="G2" s="77"/>
      <c r="H2" s="77"/>
      <c r="I2" s="77"/>
    </row>
    <row r="3" spans="1:9" x14ac:dyDescent="0.25">
      <c r="A3" s="76">
        <v>423</v>
      </c>
      <c r="B3" s="76" t="s">
        <v>184</v>
      </c>
      <c r="C3" s="77" t="s">
        <v>185</v>
      </c>
      <c r="D3" s="77" t="s">
        <v>186</v>
      </c>
      <c r="E3" s="77"/>
      <c r="F3" s="77"/>
      <c r="G3" s="77"/>
      <c r="H3" s="77"/>
      <c r="I3" s="77"/>
    </row>
    <row r="4" spans="1:9" x14ac:dyDescent="0.25">
      <c r="A4" s="76">
        <v>623</v>
      </c>
      <c r="B4" s="76" t="s">
        <v>96</v>
      </c>
      <c r="C4" s="77" t="s">
        <v>97</v>
      </c>
      <c r="D4" s="77" t="s">
        <v>98</v>
      </c>
      <c r="E4" s="77"/>
      <c r="F4" s="77"/>
      <c r="G4" s="77"/>
      <c r="H4" s="77"/>
      <c r="I4" s="77"/>
    </row>
    <row r="5" spans="1:9" x14ac:dyDescent="0.25">
      <c r="A5" s="76">
        <v>623</v>
      </c>
      <c r="B5" s="76" t="s">
        <v>96</v>
      </c>
      <c r="C5" s="77" t="s">
        <v>97</v>
      </c>
      <c r="D5" s="77" t="s">
        <v>98</v>
      </c>
      <c r="E5" s="77"/>
      <c r="F5" s="77"/>
      <c r="G5" s="77"/>
      <c r="H5" s="77"/>
      <c r="I5" s="77"/>
    </row>
    <row r="6" spans="1:9" x14ac:dyDescent="0.25">
      <c r="A6" s="76">
        <v>623</v>
      </c>
      <c r="B6" s="76" t="s">
        <v>96</v>
      </c>
      <c r="C6" s="77" t="s">
        <v>97</v>
      </c>
      <c r="D6" s="77" t="s">
        <v>98</v>
      </c>
      <c r="E6" s="77"/>
      <c r="F6" s="77"/>
      <c r="G6" s="77"/>
      <c r="H6" s="77"/>
      <c r="I6" s="77"/>
    </row>
    <row r="7" spans="1:9" x14ac:dyDescent="0.25">
      <c r="A7" s="76">
        <v>140</v>
      </c>
      <c r="B7" s="76" t="s">
        <v>122</v>
      </c>
      <c r="C7" s="77" t="s">
        <v>123</v>
      </c>
      <c r="D7" s="77" t="s">
        <v>124</v>
      </c>
      <c r="E7" s="77"/>
      <c r="F7" s="77"/>
      <c r="G7" s="77"/>
      <c r="H7" s="77"/>
      <c r="I7" s="77"/>
    </row>
    <row r="8" spans="1:9" x14ac:dyDescent="0.25">
      <c r="A8" s="76">
        <v>140</v>
      </c>
      <c r="B8" s="76" t="s">
        <v>122</v>
      </c>
      <c r="C8" s="77" t="s">
        <v>123</v>
      </c>
      <c r="D8" s="77" t="s">
        <v>124</v>
      </c>
      <c r="E8" s="77"/>
      <c r="F8" s="77"/>
      <c r="G8" s="77"/>
      <c r="H8" s="77"/>
      <c r="I8" s="77"/>
    </row>
    <row r="9" spans="1:9" x14ac:dyDescent="0.25">
      <c r="A9" s="76">
        <v>140</v>
      </c>
      <c r="B9" s="76" t="s">
        <v>122</v>
      </c>
      <c r="C9" s="77" t="s">
        <v>123</v>
      </c>
      <c r="D9" s="77" t="s">
        <v>124</v>
      </c>
      <c r="E9" s="77"/>
      <c r="F9" s="77"/>
      <c r="G9" s="77"/>
      <c r="H9" s="77"/>
      <c r="I9" s="77"/>
    </row>
    <row r="10" spans="1:9" x14ac:dyDescent="0.25">
      <c r="A10" s="76">
        <v>140</v>
      </c>
      <c r="B10" s="76" t="s">
        <v>122</v>
      </c>
      <c r="C10" s="77" t="s">
        <v>123</v>
      </c>
      <c r="D10" s="77" t="s">
        <v>124</v>
      </c>
      <c r="E10" s="77"/>
      <c r="F10" s="77"/>
      <c r="G10" s="77"/>
      <c r="H10" s="77"/>
      <c r="I10" s="77"/>
    </row>
    <row r="11" spans="1:9" x14ac:dyDescent="0.25">
      <c r="A11" s="76">
        <v>181</v>
      </c>
      <c r="B11" s="76" t="s">
        <v>175</v>
      </c>
      <c r="C11" s="77" t="s">
        <v>176</v>
      </c>
      <c r="D11" s="77" t="s">
        <v>180</v>
      </c>
      <c r="E11" s="77"/>
      <c r="F11" s="77"/>
      <c r="G11" s="77"/>
      <c r="H11" s="77"/>
      <c r="I11" s="77"/>
    </row>
    <row r="12" spans="1:9" x14ac:dyDescent="0.25">
      <c r="A12" s="76">
        <v>108</v>
      </c>
      <c r="B12" s="76" t="s">
        <v>196</v>
      </c>
      <c r="C12" s="77" t="s">
        <v>197</v>
      </c>
      <c r="D12" s="77" t="s">
        <v>335</v>
      </c>
      <c r="E12" s="77"/>
      <c r="F12" s="77"/>
      <c r="G12" s="77"/>
      <c r="H12" s="77"/>
      <c r="I12" s="77"/>
    </row>
    <row r="13" spans="1:9" x14ac:dyDescent="0.25">
      <c r="A13" s="76">
        <v>108</v>
      </c>
      <c r="B13" s="76" t="s">
        <v>207</v>
      </c>
      <c r="C13" s="77" t="s">
        <v>208</v>
      </c>
      <c r="D13" s="77" t="s">
        <v>335</v>
      </c>
      <c r="E13" s="77"/>
      <c r="F13" s="77"/>
      <c r="G13" s="77"/>
      <c r="H13" s="77"/>
      <c r="I13" s="77"/>
    </row>
    <row r="14" spans="1:9" x14ac:dyDescent="0.25">
      <c r="A14" s="76">
        <v>108</v>
      </c>
      <c r="B14" s="76" t="s">
        <v>207</v>
      </c>
      <c r="C14" s="77" t="s">
        <v>208</v>
      </c>
      <c r="D14" s="77" t="s">
        <v>335</v>
      </c>
      <c r="E14" s="77"/>
      <c r="F14" s="77"/>
      <c r="G14" s="77"/>
      <c r="H14" s="77"/>
      <c r="I14" s="77"/>
    </row>
    <row r="15" spans="1:9" x14ac:dyDescent="0.25">
      <c r="A15" s="76">
        <v>108</v>
      </c>
      <c r="B15" s="76" t="s">
        <v>207</v>
      </c>
      <c r="C15" s="77" t="s">
        <v>208</v>
      </c>
      <c r="D15" s="77" t="s">
        <v>335</v>
      </c>
      <c r="E15" s="77"/>
      <c r="F15" s="77"/>
      <c r="G15" s="77"/>
      <c r="H15" s="77"/>
      <c r="I15" s="77"/>
    </row>
    <row r="16" spans="1:9" x14ac:dyDescent="0.25">
      <c r="A16" s="76">
        <v>77</v>
      </c>
      <c r="B16" s="76" t="s">
        <v>127</v>
      </c>
      <c r="C16" s="77" t="s">
        <v>128</v>
      </c>
      <c r="D16" s="77" t="s">
        <v>129</v>
      </c>
      <c r="E16" s="77"/>
      <c r="F16" s="77"/>
      <c r="G16" s="77"/>
      <c r="H16" s="77"/>
      <c r="I16" s="77"/>
    </row>
    <row r="17" spans="1:9" x14ac:dyDescent="0.25">
      <c r="A17" s="76">
        <v>191</v>
      </c>
      <c r="B17" s="76" t="s">
        <v>84</v>
      </c>
      <c r="C17" s="77" t="s">
        <v>85</v>
      </c>
      <c r="D17" s="77" t="s">
        <v>247</v>
      </c>
      <c r="E17" s="77"/>
      <c r="F17" s="77"/>
      <c r="G17" s="77"/>
      <c r="H17" s="77"/>
      <c r="I17" s="77"/>
    </row>
    <row r="18" spans="1:9" x14ac:dyDescent="0.25">
      <c r="A18" s="76">
        <v>191</v>
      </c>
      <c r="B18" s="76" t="s">
        <v>84</v>
      </c>
      <c r="C18" s="77" t="s">
        <v>85</v>
      </c>
      <c r="D18" s="77" t="s">
        <v>247</v>
      </c>
      <c r="E18" s="77"/>
      <c r="F18" s="77"/>
      <c r="G18" s="77"/>
      <c r="H18" s="77"/>
      <c r="I18" s="77"/>
    </row>
    <row r="19" spans="1:9" x14ac:dyDescent="0.25">
      <c r="A19" s="76">
        <v>191</v>
      </c>
      <c r="B19" s="76" t="s">
        <v>84</v>
      </c>
      <c r="C19" s="77" t="s">
        <v>85</v>
      </c>
      <c r="D19" s="77" t="s">
        <v>247</v>
      </c>
      <c r="E19" s="77"/>
      <c r="F19" s="77"/>
      <c r="G19" s="77"/>
      <c r="H19" s="77"/>
      <c r="I19" s="77"/>
    </row>
    <row r="20" spans="1:9" x14ac:dyDescent="0.25">
      <c r="A20" s="76">
        <v>214</v>
      </c>
      <c r="B20" s="76" t="s">
        <v>187</v>
      </c>
      <c r="C20" s="77" t="s">
        <v>188</v>
      </c>
      <c r="D20" s="77" t="s">
        <v>336</v>
      </c>
      <c r="E20" s="77"/>
      <c r="F20" s="77"/>
      <c r="G20" s="77"/>
      <c r="H20" s="77"/>
      <c r="I20" s="77"/>
    </row>
    <row r="21" spans="1:9" x14ac:dyDescent="0.25">
      <c r="A21" s="76">
        <v>214</v>
      </c>
      <c r="B21" s="76" t="s">
        <v>187</v>
      </c>
      <c r="C21" s="77" t="s">
        <v>188</v>
      </c>
      <c r="D21" s="77" t="s">
        <v>336</v>
      </c>
      <c r="E21" s="77"/>
      <c r="F21" s="77"/>
      <c r="G21" s="77"/>
      <c r="H21" s="77"/>
      <c r="I21" s="77"/>
    </row>
    <row r="22" spans="1:9" x14ac:dyDescent="0.25">
      <c r="A22" s="76">
        <v>74</v>
      </c>
      <c r="B22" s="76" t="s">
        <v>159</v>
      </c>
      <c r="C22" s="77" t="s">
        <v>160</v>
      </c>
      <c r="D22" s="77" t="s">
        <v>163</v>
      </c>
      <c r="E22" s="77"/>
      <c r="F22" s="77"/>
      <c r="G22" s="77"/>
      <c r="H22" s="77"/>
      <c r="I22" s="77"/>
    </row>
    <row r="23" spans="1:9" x14ac:dyDescent="0.25">
      <c r="A23" s="76">
        <v>74</v>
      </c>
      <c r="B23" s="76" t="s">
        <v>159</v>
      </c>
      <c r="C23" s="77" t="s">
        <v>160</v>
      </c>
      <c r="D23" s="77" t="s">
        <v>163</v>
      </c>
      <c r="E23" s="77"/>
      <c r="F23" s="77"/>
      <c r="G23" s="77"/>
      <c r="H23" s="77"/>
      <c r="I23" s="77"/>
    </row>
    <row r="24" spans="1:9" x14ac:dyDescent="0.25">
      <c r="A24" s="76">
        <v>74</v>
      </c>
      <c r="B24" s="76" t="s">
        <v>159</v>
      </c>
      <c r="C24" s="77" t="s">
        <v>160</v>
      </c>
      <c r="D24" s="77" t="s">
        <v>163</v>
      </c>
      <c r="E24" s="77"/>
      <c r="F24" s="77"/>
      <c r="G24" s="77"/>
      <c r="H24" s="77"/>
      <c r="I24" s="77"/>
    </row>
    <row r="25" spans="1:9" x14ac:dyDescent="0.25">
      <c r="A25" s="76">
        <v>52</v>
      </c>
      <c r="B25" s="76" t="s">
        <v>76</v>
      </c>
      <c r="C25" s="77" t="s">
        <v>77</v>
      </c>
      <c r="D25" s="77" t="s">
        <v>245</v>
      </c>
      <c r="E25" s="77"/>
      <c r="F25" s="77"/>
      <c r="G25" s="77"/>
      <c r="H25" s="77"/>
      <c r="I25" s="77"/>
    </row>
    <row r="26" spans="1:9" x14ac:dyDescent="0.25">
      <c r="A26" s="76">
        <v>52</v>
      </c>
      <c r="B26" s="76" t="s">
        <v>76</v>
      </c>
      <c r="C26" s="77" t="s">
        <v>77</v>
      </c>
      <c r="D26" s="77" t="s">
        <v>245</v>
      </c>
      <c r="E26" s="77"/>
      <c r="F26" s="77"/>
      <c r="G26" s="77"/>
      <c r="H26" s="77"/>
      <c r="I26" s="77"/>
    </row>
    <row r="27" spans="1:9" x14ac:dyDescent="0.25">
      <c r="A27" s="76">
        <v>105</v>
      </c>
      <c r="B27" s="76" t="s">
        <v>164</v>
      </c>
      <c r="C27" s="77" t="s">
        <v>165</v>
      </c>
      <c r="D27" s="77" t="s">
        <v>47</v>
      </c>
      <c r="E27" s="77"/>
      <c r="F27" s="77"/>
      <c r="G27" s="77"/>
      <c r="H27" s="77"/>
      <c r="I27" s="77"/>
    </row>
    <row r="28" spans="1:9" x14ac:dyDescent="0.25">
      <c r="A28" s="76">
        <v>105</v>
      </c>
      <c r="B28" s="76" t="s">
        <v>45</v>
      </c>
      <c r="C28" s="77" t="s">
        <v>46</v>
      </c>
      <c r="D28" s="77" t="s">
        <v>47</v>
      </c>
      <c r="E28" s="77"/>
      <c r="F28" s="77"/>
      <c r="G28" s="77"/>
      <c r="H28" s="77"/>
      <c r="I28" s="77"/>
    </row>
    <row r="29" spans="1:9" x14ac:dyDescent="0.25">
      <c r="A29" s="76">
        <v>105</v>
      </c>
      <c r="B29" s="76" t="s">
        <v>45</v>
      </c>
      <c r="C29" s="77" t="s">
        <v>46</v>
      </c>
      <c r="D29" s="77" t="s">
        <v>47</v>
      </c>
      <c r="E29" s="77"/>
      <c r="F29" s="77"/>
      <c r="G29" s="77"/>
      <c r="H29" s="77"/>
      <c r="I29" s="77"/>
    </row>
    <row r="30" spans="1:9" x14ac:dyDescent="0.25">
      <c r="A30" s="76">
        <v>105</v>
      </c>
      <c r="B30" s="76" t="s">
        <v>45</v>
      </c>
      <c r="C30" s="77" t="s">
        <v>46</v>
      </c>
      <c r="D30" s="77" t="s">
        <v>47</v>
      </c>
      <c r="E30" s="77"/>
      <c r="F30" s="77"/>
      <c r="G30" s="77"/>
      <c r="H30" s="77"/>
      <c r="I30" s="77"/>
    </row>
    <row r="31" spans="1:9" x14ac:dyDescent="0.25">
      <c r="A31" s="76">
        <v>312</v>
      </c>
      <c r="B31" s="76" t="s">
        <v>28</v>
      </c>
      <c r="C31" s="77" t="s">
        <v>29</v>
      </c>
      <c r="D31" s="77" t="s">
        <v>34</v>
      </c>
      <c r="E31" s="77"/>
      <c r="F31" s="77"/>
      <c r="G31" s="77"/>
      <c r="H31" s="77"/>
      <c r="I31" s="77"/>
    </row>
    <row r="32" spans="1:9" x14ac:dyDescent="0.25">
      <c r="A32" s="76">
        <v>312</v>
      </c>
      <c r="B32" s="76" t="s">
        <v>28</v>
      </c>
      <c r="C32" s="77" t="s">
        <v>29</v>
      </c>
      <c r="D32" s="77" t="s">
        <v>34</v>
      </c>
      <c r="E32" s="77"/>
      <c r="F32" s="77"/>
      <c r="G32" s="77"/>
      <c r="H32" s="77"/>
      <c r="I32" s="77"/>
    </row>
    <row r="33" spans="1:9" x14ac:dyDescent="0.25">
      <c r="A33" s="76">
        <v>312</v>
      </c>
      <c r="B33" s="76" t="s">
        <v>28</v>
      </c>
      <c r="C33" s="77" t="s">
        <v>29</v>
      </c>
      <c r="D33" s="77" t="s">
        <v>34</v>
      </c>
      <c r="E33" s="77"/>
      <c r="F33" s="77"/>
      <c r="G33" s="77"/>
      <c r="H33" s="77"/>
      <c r="I33" s="77"/>
    </row>
    <row r="34" spans="1:9" x14ac:dyDescent="0.25">
      <c r="A34" s="76">
        <v>155</v>
      </c>
      <c r="B34" s="76" t="s">
        <v>78</v>
      </c>
      <c r="C34" s="77" t="s">
        <v>79</v>
      </c>
      <c r="D34" s="77" t="s">
        <v>80</v>
      </c>
      <c r="E34" s="77"/>
      <c r="F34" s="77"/>
      <c r="G34" s="77"/>
      <c r="H34" s="77"/>
      <c r="I34" s="77"/>
    </row>
    <row r="35" spans="1:9" x14ac:dyDescent="0.25">
      <c r="A35" s="76">
        <v>155</v>
      </c>
      <c r="B35" s="76" t="s">
        <v>78</v>
      </c>
      <c r="C35" s="77" t="s">
        <v>79</v>
      </c>
      <c r="D35" s="77" t="s">
        <v>80</v>
      </c>
      <c r="E35" s="77"/>
      <c r="F35" s="77"/>
      <c r="G35" s="77"/>
      <c r="H35" s="77"/>
      <c r="I35" s="77"/>
    </row>
    <row r="36" spans="1:9" x14ac:dyDescent="0.25">
      <c r="A36" s="76">
        <v>155</v>
      </c>
      <c r="B36" s="76" t="s">
        <v>78</v>
      </c>
      <c r="C36" s="77" t="s">
        <v>79</v>
      </c>
      <c r="D36" s="77" t="s">
        <v>80</v>
      </c>
      <c r="E36" s="77"/>
      <c r="F36" s="77"/>
      <c r="G36" s="77"/>
      <c r="H36" s="77"/>
      <c r="I36" s="77"/>
    </row>
    <row r="37" spans="1:9" x14ac:dyDescent="0.25">
      <c r="A37" s="76">
        <v>155</v>
      </c>
      <c r="B37" s="76" t="s">
        <v>78</v>
      </c>
      <c r="C37" s="77" t="s">
        <v>79</v>
      </c>
      <c r="D37" s="77" t="s">
        <v>80</v>
      </c>
      <c r="E37" s="77"/>
      <c r="F37" s="77"/>
      <c r="G37" s="77"/>
      <c r="H37" s="77"/>
      <c r="I37" s="77"/>
    </row>
    <row r="38" spans="1:9" x14ac:dyDescent="0.25">
      <c r="A38" s="76">
        <v>629</v>
      </c>
      <c r="B38" s="76" t="s">
        <v>181</v>
      </c>
      <c r="C38" s="77" t="s">
        <v>182</v>
      </c>
      <c r="D38" s="77" t="s">
        <v>259</v>
      </c>
      <c r="E38" s="77"/>
      <c r="F38" s="77"/>
      <c r="G38" s="77"/>
      <c r="H38" s="77"/>
      <c r="I38" s="77"/>
    </row>
    <row r="39" spans="1:9" x14ac:dyDescent="0.25">
      <c r="A39" s="76">
        <v>621</v>
      </c>
      <c r="B39" s="76" t="s">
        <v>203</v>
      </c>
      <c r="C39" s="77" t="s">
        <v>204</v>
      </c>
      <c r="D39" s="77" t="s">
        <v>260</v>
      </c>
      <c r="E39" s="77"/>
      <c r="F39" s="77"/>
      <c r="G39" s="77"/>
      <c r="H39" s="77"/>
      <c r="I39" s="77"/>
    </row>
    <row r="40" spans="1:9" x14ac:dyDescent="0.25">
      <c r="A40" s="76">
        <v>621</v>
      </c>
      <c r="B40" s="76" t="s">
        <v>203</v>
      </c>
      <c r="C40" s="77" t="s">
        <v>204</v>
      </c>
      <c r="D40" s="77" t="s">
        <v>260</v>
      </c>
      <c r="E40" s="77"/>
      <c r="F40" s="77"/>
      <c r="G40" s="77"/>
      <c r="H40" s="77"/>
      <c r="I40" s="77"/>
    </row>
    <row r="41" spans="1:9" x14ac:dyDescent="0.25">
      <c r="A41" s="76">
        <v>621</v>
      </c>
      <c r="B41" s="76" t="s">
        <v>203</v>
      </c>
      <c r="C41" s="77" t="s">
        <v>204</v>
      </c>
      <c r="D41" s="77" t="s">
        <v>260</v>
      </c>
      <c r="E41" s="77"/>
      <c r="F41" s="77"/>
      <c r="G41" s="77"/>
      <c r="H41" s="77"/>
      <c r="I41" s="77"/>
    </row>
    <row r="42" spans="1:9" x14ac:dyDescent="0.25">
      <c r="A42" s="76">
        <v>626</v>
      </c>
      <c r="B42" s="76" t="s">
        <v>81</v>
      </c>
      <c r="C42" s="77" t="s">
        <v>82</v>
      </c>
      <c r="D42" s="77" t="s">
        <v>83</v>
      </c>
      <c r="E42" s="77"/>
      <c r="F42" s="77"/>
      <c r="G42" s="77"/>
      <c r="H42" s="77"/>
      <c r="I42" s="77"/>
    </row>
    <row r="43" spans="1:9" x14ac:dyDescent="0.25">
      <c r="A43" s="76">
        <v>626</v>
      </c>
      <c r="B43" s="76" t="s">
        <v>200</v>
      </c>
      <c r="C43" s="77" t="s">
        <v>201</v>
      </c>
      <c r="D43" s="77" t="s">
        <v>83</v>
      </c>
      <c r="E43" s="77"/>
      <c r="F43" s="77"/>
      <c r="G43" s="77"/>
      <c r="H43" s="77"/>
      <c r="I43" s="77"/>
    </row>
    <row r="44" spans="1:9" x14ac:dyDescent="0.25">
      <c r="A44" s="76">
        <v>55</v>
      </c>
      <c r="B44" s="76" t="s">
        <v>223</v>
      </c>
      <c r="C44" s="77" t="s">
        <v>224</v>
      </c>
      <c r="D44" s="77" t="s">
        <v>225</v>
      </c>
      <c r="E44" s="77"/>
      <c r="F44" s="77"/>
      <c r="G44" s="77"/>
      <c r="H44" s="77"/>
      <c r="I44" s="77"/>
    </row>
    <row r="45" spans="1:9" x14ac:dyDescent="0.25">
      <c r="A45" s="76">
        <v>55</v>
      </c>
      <c r="B45" s="76" t="s">
        <v>223</v>
      </c>
      <c r="C45" s="77" t="s">
        <v>224</v>
      </c>
      <c r="D45" s="77" t="s">
        <v>225</v>
      </c>
      <c r="E45" s="77"/>
      <c r="F45" s="77"/>
      <c r="G45" s="77"/>
      <c r="H45" s="77"/>
      <c r="I45" s="77"/>
    </row>
    <row r="46" spans="1:9" x14ac:dyDescent="0.25">
      <c r="A46" s="76">
        <v>53</v>
      </c>
      <c r="B46" s="76" t="s">
        <v>127</v>
      </c>
      <c r="C46" s="77" t="s">
        <v>128</v>
      </c>
      <c r="D46" s="77" t="s">
        <v>110</v>
      </c>
      <c r="E46" s="77"/>
      <c r="F46" s="77"/>
      <c r="G46" s="77"/>
      <c r="H46" s="77"/>
      <c r="I46" s="77"/>
    </row>
    <row r="47" spans="1:9" x14ac:dyDescent="0.25">
      <c r="A47" s="76">
        <v>53</v>
      </c>
      <c r="B47" s="76" t="s">
        <v>127</v>
      </c>
      <c r="C47" s="77" t="s">
        <v>128</v>
      </c>
      <c r="D47" s="77" t="s">
        <v>110</v>
      </c>
      <c r="E47" s="77"/>
      <c r="F47" s="77"/>
      <c r="G47" s="77"/>
      <c r="H47" s="77"/>
      <c r="I47" s="77"/>
    </row>
    <row r="48" spans="1:9" x14ac:dyDescent="0.25">
      <c r="A48" s="76">
        <v>53</v>
      </c>
      <c r="B48" s="76" t="s">
        <v>127</v>
      </c>
      <c r="C48" s="77" t="s">
        <v>128</v>
      </c>
      <c r="D48" s="77" t="s">
        <v>110</v>
      </c>
      <c r="E48" s="77"/>
      <c r="F48" s="77"/>
      <c r="G48" s="77"/>
      <c r="H48" s="77"/>
      <c r="I48" s="77"/>
    </row>
    <row r="49" spans="1:9" x14ac:dyDescent="0.25">
      <c r="A49" s="76">
        <v>45</v>
      </c>
      <c r="B49" s="76" t="s">
        <v>118</v>
      </c>
      <c r="C49" s="77" t="s">
        <v>119</v>
      </c>
      <c r="D49" s="77" t="s">
        <v>253</v>
      </c>
      <c r="E49" s="77"/>
      <c r="F49" s="77"/>
      <c r="G49" s="77"/>
      <c r="H49" s="77"/>
      <c r="I49" s="77"/>
    </row>
    <row r="50" spans="1:9" x14ac:dyDescent="0.25">
      <c r="A50" s="76">
        <v>45</v>
      </c>
      <c r="B50" s="76" t="s">
        <v>135</v>
      </c>
      <c r="C50" s="77" t="s">
        <v>136</v>
      </c>
      <c r="D50" s="77" t="s">
        <v>253</v>
      </c>
      <c r="E50" s="77"/>
      <c r="F50" s="77"/>
      <c r="G50" s="77"/>
      <c r="H50" s="77"/>
      <c r="I50" s="77"/>
    </row>
    <row r="51" spans="1:9" x14ac:dyDescent="0.25">
      <c r="A51" s="76">
        <v>45</v>
      </c>
      <c r="B51" s="76" t="s">
        <v>135</v>
      </c>
      <c r="C51" s="77" t="s">
        <v>136</v>
      </c>
      <c r="D51" s="77" t="s">
        <v>253</v>
      </c>
      <c r="E51" s="77"/>
      <c r="F51" s="77"/>
      <c r="G51" s="77"/>
      <c r="H51" s="77"/>
      <c r="I51" s="77"/>
    </row>
    <row r="52" spans="1:9" x14ac:dyDescent="0.25">
      <c r="A52" s="76">
        <v>91</v>
      </c>
      <c r="B52" s="76" t="s">
        <v>105</v>
      </c>
      <c r="C52" s="77" t="s">
        <v>106</v>
      </c>
      <c r="D52" s="77" t="s">
        <v>107</v>
      </c>
      <c r="E52" s="77"/>
      <c r="F52" s="77"/>
      <c r="G52" s="77"/>
      <c r="H52" s="77"/>
      <c r="I52" s="77"/>
    </row>
    <row r="53" spans="1:9" x14ac:dyDescent="0.25">
      <c r="A53" s="76">
        <v>91</v>
      </c>
      <c r="B53" s="76" t="s">
        <v>105</v>
      </c>
      <c r="C53" s="77" t="s">
        <v>106</v>
      </c>
      <c r="D53" s="77" t="s">
        <v>107</v>
      </c>
      <c r="E53" s="77"/>
      <c r="F53" s="77"/>
      <c r="G53" s="77"/>
      <c r="H53" s="77"/>
      <c r="I53" s="77"/>
    </row>
    <row r="54" spans="1:9" x14ac:dyDescent="0.25">
      <c r="A54" s="76">
        <v>91</v>
      </c>
      <c r="B54" s="76" t="s">
        <v>105</v>
      </c>
      <c r="C54" s="77" t="s">
        <v>106</v>
      </c>
      <c r="D54" s="77" t="s">
        <v>107</v>
      </c>
      <c r="E54" s="77"/>
      <c r="F54" s="77"/>
      <c r="G54" s="77"/>
      <c r="H54" s="77"/>
      <c r="I54" s="77"/>
    </row>
    <row r="55" spans="1:9" x14ac:dyDescent="0.25">
      <c r="A55" s="76">
        <v>91</v>
      </c>
      <c r="B55" s="76" t="s">
        <v>193</v>
      </c>
      <c r="C55" s="77" t="s">
        <v>194</v>
      </c>
      <c r="D55" s="77" t="s">
        <v>107</v>
      </c>
      <c r="E55" s="77"/>
      <c r="F55" s="77"/>
      <c r="G55" s="77"/>
      <c r="H55" s="77"/>
      <c r="I55" s="77"/>
    </row>
    <row r="56" spans="1:9" x14ac:dyDescent="0.25">
      <c r="A56" s="76">
        <v>91</v>
      </c>
      <c r="B56" s="76" t="s">
        <v>193</v>
      </c>
      <c r="C56" s="77" t="s">
        <v>194</v>
      </c>
      <c r="D56" s="77" t="s">
        <v>107</v>
      </c>
      <c r="E56" s="77"/>
      <c r="F56" s="77"/>
      <c r="G56" s="77"/>
      <c r="H56" s="77"/>
      <c r="I56" s="77"/>
    </row>
    <row r="57" spans="1:9" x14ac:dyDescent="0.25">
      <c r="A57" s="76">
        <v>268</v>
      </c>
      <c r="B57" s="76" t="s">
        <v>93</v>
      </c>
      <c r="C57" s="77" t="s">
        <v>94</v>
      </c>
      <c r="D57" s="77" t="s">
        <v>248</v>
      </c>
      <c r="E57" s="77"/>
      <c r="F57" s="77"/>
      <c r="G57" s="77"/>
      <c r="H57" s="77"/>
      <c r="I57" s="77"/>
    </row>
    <row r="58" spans="1:9" x14ac:dyDescent="0.25">
      <c r="A58" s="76">
        <v>268</v>
      </c>
      <c r="B58" s="76" t="s">
        <v>93</v>
      </c>
      <c r="C58" s="77" t="s">
        <v>94</v>
      </c>
      <c r="D58" s="77" t="s">
        <v>248</v>
      </c>
      <c r="E58" s="77"/>
      <c r="F58" s="77"/>
      <c r="G58" s="77"/>
      <c r="H58" s="77"/>
      <c r="I58" s="77"/>
    </row>
    <row r="59" spans="1:9" x14ac:dyDescent="0.25">
      <c r="A59" s="76">
        <v>268</v>
      </c>
      <c r="B59" s="76" t="s">
        <v>93</v>
      </c>
      <c r="C59" s="77" t="s">
        <v>94</v>
      </c>
      <c r="D59" s="77" t="s">
        <v>248</v>
      </c>
      <c r="E59" s="77"/>
      <c r="F59" s="77"/>
      <c r="G59" s="77"/>
      <c r="H59" s="77"/>
      <c r="I59" s="77"/>
    </row>
    <row r="60" spans="1:9" x14ac:dyDescent="0.25">
      <c r="A60" s="76">
        <v>133</v>
      </c>
      <c r="B60" s="76" t="s">
        <v>181</v>
      </c>
      <c r="C60" s="77" t="s">
        <v>182</v>
      </c>
      <c r="D60" s="77" t="s">
        <v>237</v>
      </c>
      <c r="E60" s="77"/>
      <c r="F60" s="77"/>
      <c r="G60" s="77"/>
      <c r="H60" s="77"/>
      <c r="I60" s="77"/>
    </row>
    <row r="61" spans="1:9" x14ac:dyDescent="0.25">
      <c r="A61" s="76">
        <v>133</v>
      </c>
      <c r="B61" s="76" t="s">
        <v>120</v>
      </c>
      <c r="C61" s="77" t="s">
        <v>121</v>
      </c>
      <c r="D61" s="77" t="s">
        <v>237</v>
      </c>
      <c r="E61" s="77"/>
      <c r="F61" s="77"/>
      <c r="G61" s="77"/>
      <c r="H61" s="77"/>
      <c r="I61" s="77"/>
    </row>
    <row r="62" spans="1:9" x14ac:dyDescent="0.25">
      <c r="A62" s="76">
        <v>133</v>
      </c>
      <c r="B62" s="76" t="s">
        <v>90</v>
      </c>
      <c r="C62" s="77" t="s">
        <v>91</v>
      </c>
      <c r="D62" s="77" t="s">
        <v>237</v>
      </c>
      <c r="E62" s="77"/>
      <c r="F62" s="77"/>
      <c r="G62" s="77"/>
      <c r="H62" s="77"/>
      <c r="I62" s="77"/>
    </row>
    <row r="63" spans="1:9" x14ac:dyDescent="0.25">
      <c r="A63" s="76">
        <v>133</v>
      </c>
      <c r="B63" s="76" t="s">
        <v>90</v>
      </c>
      <c r="C63" s="77" t="s">
        <v>91</v>
      </c>
      <c r="D63" s="77" t="s">
        <v>237</v>
      </c>
      <c r="E63" s="77"/>
      <c r="F63" s="77"/>
      <c r="G63" s="77"/>
      <c r="H63" s="77"/>
      <c r="I63" s="77"/>
    </row>
    <row r="64" spans="1:9" x14ac:dyDescent="0.25">
      <c r="A64" s="76">
        <v>133</v>
      </c>
      <c r="B64" s="76" t="s">
        <v>90</v>
      </c>
      <c r="C64" s="77" t="s">
        <v>91</v>
      </c>
      <c r="D64" s="77" t="s">
        <v>237</v>
      </c>
      <c r="E64" s="77"/>
      <c r="F64" s="77"/>
      <c r="G64" s="77"/>
      <c r="H64" s="77"/>
      <c r="I64" s="77"/>
    </row>
    <row r="65" spans="1:9" x14ac:dyDescent="0.25">
      <c r="A65" s="76">
        <v>133</v>
      </c>
      <c r="B65" s="76" t="s">
        <v>90</v>
      </c>
      <c r="C65" s="77" t="s">
        <v>91</v>
      </c>
      <c r="D65" s="77" t="s">
        <v>237</v>
      </c>
      <c r="E65" s="77"/>
      <c r="F65" s="77"/>
      <c r="G65" s="77"/>
      <c r="H65" s="77"/>
      <c r="I65" s="77"/>
    </row>
    <row r="66" spans="1:9" x14ac:dyDescent="0.25">
      <c r="A66" s="76">
        <v>199</v>
      </c>
      <c r="B66" s="76" t="s">
        <v>155</v>
      </c>
      <c r="C66" s="77" t="s">
        <v>156</v>
      </c>
      <c r="D66" s="77" t="s">
        <v>179</v>
      </c>
      <c r="E66" s="77"/>
      <c r="F66" s="77"/>
      <c r="G66" s="77"/>
      <c r="H66" s="77"/>
      <c r="I66" s="77"/>
    </row>
    <row r="67" spans="1:9" x14ac:dyDescent="0.25">
      <c r="A67" s="76">
        <v>184</v>
      </c>
      <c r="B67" s="76" t="s">
        <v>220</v>
      </c>
      <c r="C67" s="77" t="s">
        <v>221</v>
      </c>
      <c r="D67" s="77" t="s">
        <v>262</v>
      </c>
      <c r="E67" s="77"/>
      <c r="F67" s="77"/>
      <c r="G67" s="77"/>
      <c r="H67" s="77"/>
      <c r="I67" s="77"/>
    </row>
    <row r="68" spans="1:9" x14ac:dyDescent="0.25">
      <c r="A68" s="76">
        <v>81</v>
      </c>
      <c r="B68" s="76" t="s">
        <v>226</v>
      </c>
      <c r="C68" s="77" t="s">
        <v>227</v>
      </c>
      <c r="D68" s="77" t="s">
        <v>341</v>
      </c>
      <c r="E68" s="77"/>
      <c r="F68" s="77"/>
      <c r="G68" s="77"/>
      <c r="H68" s="77"/>
      <c r="I68" s="77"/>
    </row>
    <row r="69" spans="1:9" x14ac:dyDescent="0.25">
      <c r="A69" s="76">
        <v>81</v>
      </c>
      <c r="B69" s="76" t="s">
        <v>226</v>
      </c>
      <c r="C69" s="77" t="s">
        <v>227</v>
      </c>
      <c r="D69" s="77" t="s">
        <v>341</v>
      </c>
      <c r="E69" s="77"/>
      <c r="F69" s="77"/>
      <c r="G69" s="77"/>
      <c r="H69" s="77"/>
      <c r="I69" s="77"/>
    </row>
    <row r="70" spans="1:9" x14ac:dyDescent="0.25">
      <c r="A70" s="76">
        <v>120</v>
      </c>
      <c r="B70" s="76" t="s">
        <v>190</v>
      </c>
      <c r="C70" s="77" t="s">
        <v>191</v>
      </c>
      <c r="D70" s="77" t="s">
        <v>192</v>
      </c>
      <c r="E70" s="77"/>
      <c r="F70" s="77"/>
      <c r="G70" s="77"/>
      <c r="H70" s="77"/>
      <c r="I70" s="77"/>
    </row>
    <row r="71" spans="1:9" x14ac:dyDescent="0.25">
      <c r="A71" s="76">
        <v>120</v>
      </c>
      <c r="B71" s="76" t="s">
        <v>190</v>
      </c>
      <c r="C71" s="77" t="s">
        <v>191</v>
      </c>
      <c r="D71" s="77" t="s">
        <v>192</v>
      </c>
      <c r="E71" s="77"/>
      <c r="F71" s="77"/>
      <c r="G71" s="77"/>
      <c r="H71" s="77"/>
      <c r="I71" s="77"/>
    </row>
    <row r="72" spans="1:9" x14ac:dyDescent="0.25">
      <c r="A72" s="76">
        <v>83</v>
      </c>
      <c r="B72" s="76" t="s">
        <v>211</v>
      </c>
      <c r="C72" s="77" t="s">
        <v>212</v>
      </c>
      <c r="D72" s="77" t="s">
        <v>117</v>
      </c>
      <c r="E72" s="77"/>
      <c r="F72" s="77"/>
      <c r="G72" s="77"/>
      <c r="H72" s="77"/>
      <c r="I72" s="77"/>
    </row>
    <row r="73" spans="1:9" x14ac:dyDescent="0.25">
      <c r="A73" s="76">
        <v>83</v>
      </c>
      <c r="B73" s="76" t="s">
        <v>115</v>
      </c>
      <c r="C73" s="77" t="s">
        <v>116</v>
      </c>
      <c r="D73" s="77" t="s">
        <v>117</v>
      </c>
      <c r="E73" s="77"/>
      <c r="F73" s="77"/>
      <c r="G73" s="77"/>
      <c r="H73" s="77"/>
      <c r="I73" s="77"/>
    </row>
    <row r="74" spans="1:9" x14ac:dyDescent="0.25">
      <c r="A74" s="76">
        <v>83</v>
      </c>
      <c r="B74" s="76" t="s">
        <v>115</v>
      </c>
      <c r="C74" s="77" t="s">
        <v>116</v>
      </c>
      <c r="D74" s="77" t="s">
        <v>117</v>
      </c>
      <c r="E74" s="77"/>
      <c r="F74" s="77"/>
      <c r="G74" s="77"/>
      <c r="H74" s="77"/>
      <c r="I74" s="77"/>
    </row>
    <row r="75" spans="1:9" x14ac:dyDescent="0.25">
      <c r="A75" s="76">
        <v>83</v>
      </c>
      <c r="B75" s="76" t="s">
        <v>115</v>
      </c>
      <c r="C75" s="77" t="s">
        <v>116</v>
      </c>
      <c r="D75" s="77" t="s">
        <v>117</v>
      </c>
      <c r="E75" s="77"/>
      <c r="F75" s="77"/>
      <c r="G75" s="77"/>
      <c r="H75" s="77"/>
      <c r="I75" s="77"/>
    </row>
    <row r="76" spans="1:9" x14ac:dyDescent="0.25">
      <c r="A76" s="76">
        <v>83</v>
      </c>
      <c r="B76" s="76" t="s">
        <v>115</v>
      </c>
      <c r="C76" s="77" t="s">
        <v>116</v>
      </c>
      <c r="D76" s="77" t="s">
        <v>117</v>
      </c>
      <c r="E76" s="77"/>
      <c r="F76" s="77"/>
      <c r="G76" s="77"/>
      <c r="H76" s="77"/>
      <c r="I76" s="77"/>
    </row>
    <row r="77" spans="1:9" x14ac:dyDescent="0.25">
      <c r="A77" s="76">
        <v>320</v>
      </c>
      <c r="B77" s="76" t="s">
        <v>169</v>
      </c>
      <c r="C77" s="77" t="s">
        <v>170</v>
      </c>
      <c r="D77" s="77" t="s">
        <v>171</v>
      </c>
      <c r="E77" s="77"/>
      <c r="F77" s="77"/>
      <c r="G77" s="77"/>
      <c r="H77" s="77"/>
      <c r="I77" s="77"/>
    </row>
    <row r="78" spans="1:9" x14ac:dyDescent="0.25">
      <c r="A78" s="76">
        <v>320</v>
      </c>
      <c r="B78" s="76" t="s">
        <v>169</v>
      </c>
      <c r="C78" s="77" t="s">
        <v>170</v>
      </c>
      <c r="D78" s="77" t="s">
        <v>171</v>
      </c>
      <c r="E78" s="77"/>
      <c r="F78" s="77"/>
      <c r="G78" s="77"/>
      <c r="H78" s="77"/>
      <c r="I78" s="77"/>
    </row>
    <row r="79" spans="1:9" x14ac:dyDescent="0.25">
      <c r="A79" s="76">
        <v>320</v>
      </c>
      <c r="B79" s="76" t="s">
        <v>169</v>
      </c>
      <c r="C79" s="77" t="s">
        <v>170</v>
      </c>
      <c r="D79" s="77" t="s">
        <v>171</v>
      </c>
      <c r="E79" s="77"/>
      <c r="F79" s="77"/>
      <c r="G79" s="77"/>
      <c r="H79" s="77"/>
      <c r="I79" s="77"/>
    </row>
    <row r="80" spans="1:9" x14ac:dyDescent="0.25">
      <c r="A80" s="76">
        <v>72</v>
      </c>
      <c r="B80" s="76" t="s">
        <v>214</v>
      </c>
      <c r="C80" s="77" t="s">
        <v>215</v>
      </c>
      <c r="D80" s="77" t="s">
        <v>216</v>
      </c>
      <c r="E80" s="77"/>
      <c r="F80" s="77"/>
      <c r="G80" s="77"/>
      <c r="H80" s="77"/>
      <c r="I80" s="77"/>
    </row>
    <row r="81" spans="1:9" x14ac:dyDescent="0.25">
      <c r="A81" s="76">
        <v>72</v>
      </c>
      <c r="B81" s="76" t="s">
        <v>214</v>
      </c>
      <c r="C81" s="77" t="s">
        <v>215</v>
      </c>
      <c r="D81" s="77" t="s">
        <v>216</v>
      </c>
      <c r="E81" s="77"/>
      <c r="F81" s="77"/>
      <c r="G81" s="77"/>
      <c r="H81" s="77"/>
      <c r="I81" s="77"/>
    </row>
    <row r="82" spans="1:9" x14ac:dyDescent="0.25">
      <c r="A82" s="76">
        <v>354</v>
      </c>
      <c r="B82" s="76" t="s">
        <v>175</v>
      </c>
      <c r="C82" s="77" t="s">
        <v>176</v>
      </c>
      <c r="D82" s="77" t="s">
        <v>149</v>
      </c>
      <c r="E82" s="77"/>
      <c r="F82" s="77"/>
      <c r="G82" s="77"/>
      <c r="H82" s="77"/>
      <c r="I82" s="77"/>
    </row>
    <row r="83" spans="1:9" x14ac:dyDescent="0.25">
      <c r="A83" s="76">
        <v>354</v>
      </c>
      <c r="B83" s="76" t="s">
        <v>175</v>
      </c>
      <c r="C83" s="77" t="s">
        <v>176</v>
      </c>
      <c r="D83" s="77" t="s">
        <v>149</v>
      </c>
      <c r="E83" s="77"/>
      <c r="F83" s="77"/>
      <c r="G83" s="77"/>
      <c r="H83" s="77"/>
      <c r="I83" s="77"/>
    </row>
    <row r="84" spans="1:9" x14ac:dyDescent="0.25">
      <c r="A84" s="76">
        <v>297</v>
      </c>
      <c r="B84" s="76" t="s">
        <v>102</v>
      </c>
      <c r="C84" s="77" t="s">
        <v>103</v>
      </c>
      <c r="D84" s="77" t="s">
        <v>249</v>
      </c>
      <c r="E84" s="77"/>
      <c r="F84" s="77"/>
      <c r="G84" s="77"/>
      <c r="H84" s="77"/>
      <c r="I84" s="77"/>
    </row>
    <row r="85" spans="1:9" x14ac:dyDescent="0.25">
      <c r="A85" s="76">
        <v>173</v>
      </c>
      <c r="B85" s="76" t="s">
        <v>217</v>
      </c>
      <c r="C85" s="77" t="s">
        <v>218</v>
      </c>
      <c r="D85" s="77" t="s">
        <v>219</v>
      </c>
      <c r="E85" s="77"/>
      <c r="F85" s="77"/>
      <c r="G85" s="77"/>
      <c r="H85" s="77"/>
      <c r="I85" s="77"/>
    </row>
    <row r="86" spans="1:9" x14ac:dyDescent="0.25">
      <c r="A86" s="76">
        <v>173</v>
      </c>
      <c r="B86" s="76" t="s">
        <v>217</v>
      </c>
      <c r="C86" s="77" t="s">
        <v>218</v>
      </c>
      <c r="D86" s="77" t="s">
        <v>219</v>
      </c>
      <c r="E86" s="77"/>
      <c r="F86" s="77"/>
      <c r="G86" s="77"/>
      <c r="H86" s="77"/>
      <c r="I86" s="77"/>
    </row>
    <row r="87" spans="1:9" x14ac:dyDescent="0.25">
      <c r="A87" s="76">
        <v>90</v>
      </c>
      <c r="B87" s="76" t="s">
        <v>141</v>
      </c>
      <c r="C87" s="77" t="s">
        <v>142</v>
      </c>
      <c r="D87" s="77" t="s">
        <v>255</v>
      </c>
      <c r="E87" s="77"/>
      <c r="F87" s="77"/>
      <c r="G87" s="77"/>
      <c r="H87" s="77"/>
      <c r="I87" s="77"/>
    </row>
    <row r="88" spans="1:9" x14ac:dyDescent="0.25">
      <c r="A88" s="76">
        <v>90</v>
      </c>
      <c r="B88" s="76" t="s">
        <v>141</v>
      </c>
      <c r="C88" s="77" t="s">
        <v>142</v>
      </c>
      <c r="D88" s="77" t="s">
        <v>255</v>
      </c>
      <c r="E88" s="77"/>
      <c r="F88" s="77"/>
      <c r="G88" s="77"/>
      <c r="H88" s="77"/>
      <c r="I88" s="77"/>
    </row>
    <row r="89" spans="1:9" x14ac:dyDescent="0.25">
      <c r="A89" s="76">
        <v>41</v>
      </c>
      <c r="B89" s="76" t="s">
        <v>120</v>
      </c>
      <c r="C89" s="77" t="s">
        <v>121</v>
      </c>
      <c r="D89" s="77" t="s">
        <v>252</v>
      </c>
      <c r="E89" s="77"/>
      <c r="F89" s="77"/>
      <c r="G89" s="77"/>
      <c r="H89" s="77"/>
      <c r="I89" s="77"/>
    </row>
    <row r="90" spans="1:9" x14ac:dyDescent="0.25">
      <c r="A90" s="76">
        <v>41</v>
      </c>
      <c r="B90" s="76" t="s">
        <v>120</v>
      </c>
      <c r="C90" s="77" t="s">
        <v>121</v>
      </c>
      <c r="D90" s="77" t="s">
        <v>252</v>
      </c>
      <c r="E90" s="77"/>
      <c r="F90" s="77"/>
      <c r="G90" s="77"/>
      <c r="H90" s="77"/>
      <c r="I90" s="77"/>
    </row>
    <row r="91" spans="1:9" x14ac:dyDescent="0.25">
      <c r="A91" s="76">
        <v>41</v>
      </c>
      <c r="B91" s="76" t="s">
        <v>120</v>
      </c>
      <c r="C91" s="77" t="s">
        <v>121</v>
      </c>
      <c r="D91" s="77" t="s">
        <v>252</v>
      </c>
      <c r="E91" s="77"/>
      <c r="F91" s="77"/>
      <c r="G91" s="77"/>
      <c r="H91" s="77"/>
      <c r="I91" s="77"/>
    </row>
    <row r="92" spans="1:9" x14ac:dyDescent="0.25">
      <c r="A92" s="76">
        <v>41</v>
      </c>
      <c r="B92" s="76" t="s">
        <v>214</v>
      </c>
      <c r="C92" s="77" t="s">
        <v>232</v>
      </c>
      <c r="D92" s="77" t="s">
        <v>252</v>
      </c>
      <c r="E92" s="77"/>
      <c r="F92" s="77"/>
      <c r="G92" s="77"/>
      <c r="H92" s="77"/>
      <c r="I92" s="77"/>
    </row>
    <row r="93" spans="1:9" x14ac:dyDescent="0.25">
      <c r="A93" s="76">
        <v>41</v>
      </c>
      <c r="B93" s="76" t="s">
        <v>214</v>
      </c>
      <c r="C93" s="77" t="s">
        <v>232</v>
      </c>
      <c r="D93" s="77" t="s">
        <v>252</v>
      </c>
      <c r="E93" s="77"/>
      <c r="F93" s="77"/>
      <c r="G93" s="77"/>
      <c r="H93" s="77"/>
      <c r="I93" s="77"/>
    </row>
    <row r="94" spans="1:9" x14ac:dyDescent="0.25">
      <c r="A94" s="76">
        <v>41</v>
      </c>
      <c r="B94" s="76" t="s">
        <v>132</v>
      </c>
      <c r="C94" s="77" t="s">
        <v>133</v>
      </c>
      <c r="D94" s="77" t="s">
        <v>252</v>
      </c>
      <c r="E94" s="77"/>
      <c r="F94" s="77"/>
      <c r="G94" s="77"/>
      <c r="H94" s="77"/>
      <c r="I94" s="77"/>
    </row>
    <row r="95" spans="1:9" x14ac:dyDescent="0.25">
      <c r="A95" s="76">
        <v>41</v>
      </c>
      <c r="B95" s="76" t="s">
        <v>132</v>
      </c>
      <c r="C95" s="77" t="s">
        <v>133</v>
      </c>
      <c r="D95" s="77" t="s">
        <v>252</v>
      </c>
      <c r="E95" s="77"/>
      <c r="F95" s="77"/>
      <c r="G95" s="77"/>
      <c r="H95" s="77"/>
      <c r="I95" s="77"/>
    </row>
    <row r="96" spans="1:9" x14ac:dyDescent="0.25">
      <c r="A96" s="76"/>
      <c r="B96" s="76"/>
      <c r="C96" s="77"/>
      <c r="D96" s="77" t="s">
        <v>22</v>
      </c>
      <c r="E96" s="77"/>
      <c r="F96" s="77"/>
      <c r="G96" s="77"/>
      <c r="H96" s="77"/>
      <c r="I96" s="77"/>
    </row>
    <row r="97" spans="1:9" x14ac:dyDescent="0.25">
      <c r="A97" s="76">
        <v>129</v>
      </c>
      <c r="B97" s="76" t="s">
        <v>155</v>
      </c>
      <c r="C97" s="77" t="s">
        <v>156</v>
      </c>
      <c r="D97" s="77" t="s">
        <v>257</v>
      </c>
      <c r="E97" s="77"/>
      <c r="F97" s="77"/>
      <c r="G97" s="77"/>
      <c r="H97" s="77"/>
      <c r="I97" s="77"/>
    </row>
    <row r="98" spans="1:9" x14ac:dyDescent="0.25">
      <c r="A98" s="76">
        <v>129</v>
      </c>
      <c r="B98" s="76" t="s">
        <v>155</v>
      </c>
      <c r="C98" s="77" t="s">
        <v>156</v>
      </c>
      <c r="D98" s="77" t="s">
        <v>257</v>
      </c>
      <c r="E98" s="77"/>
      <c r="F98" s="77"/>
      <c r="G98" s="77"/>
      <c r="H98" s="77"/>
      <c r="I98" s="77"/>
    </row>
    <row r="99" spans="1:9" x14ac:dyDescent="0.25">
      <c r="A99" s="76">
        <v>634</v>
      </c>
      <c r="B99" s="76" t="s">
        <v>35</v>
      </c>
      <c r="C99" s="77" t="s">
        <v>36</v>
      </c>
      <c r="D99" s="77" t="s">
        <v>242</v>
      </c>
      <c r="E99" s="77"/>
      <c r="F99" s="77"/>
      <c r="G99" s="77"/>
      <c r="H99" s="77"/>
      <c r="I99" s="77"/>
    </row>
    <row r="100" spans="1:9" x14ac:dyDescent="0.25">
      <c r="A100" s="76">
        <v>352</v>
      </c>
      <c r="B100" s="76" t="s">
        <v>228</v>
      </c>
      <c r="C100" s="77" t="s">
        <v>229</v>
      </c>
      <c r="D100" s="77" t="s">
        <v>230</v>
      </c>
      <c r="E100" s="77"/>
      <c r="F100" s="77"/>
      <c r="G100" s="77"/>
      <c r="H100" s="77"/>
      <c r="I100" s="77"/>
    </row>
    <row r="101" spans="1:9" x14ac:dyDescent="0.25">
      <c r="A101" s="76">
        <v>352</v>
      </c>
      <c r="B101" s="76" t="s">
        <v>228</v>
      </c>
      <c r="C101" s="77" t="s">
        <v>229</v>
      </c>
      <c r="D101" s="77" t="s">
        <v>230</v>
      </c>
      <c r="E101" s="77"/>
      <c r="F101" s="77"/>
      <c r="G101" s="77"/>
      <c r="H101" s="77"/>
      <c r="I101" s="77"/>
    </row>
    <row r="102" spans="1:9" x14ac:dyDescent="0.25">
      <c r="A102" s="76">
        <v>635</v>
      </c>
      <c r="B102" s="76" t="s">
        <v>209</v>
      </c>
      <c r="C102" s="77" t="s">
        <v>210</v>
      </c>
      <c r="D102" s="77" t="s">
        <v>261</v>
      </c>
      <c r="E102" s="77"/>
      <c r="F102" s="77"/>
      <c r="G102" s="77"/>
      <c r="H102" s="77"/>
      <c r="I102" s="77"/>
    </row>
    <row r="103" spans="1:9" x14ac:dyDescent="0.25">
      <c r="A103" s="76">
        <v>635</v>
      </c>
      <c r="B103" s="76" t="s">
        <v>209</v>
      </c>
      <c r="C103" s="77" t="s">
        <v>210</v>
      </c>
      <c r="D103" s="77" t="s">
        <v>261</v>
      </c>
      <c r="E103" s="77"/>
      <c r="F103" s="77"/>
      <c r="G103" s="77"/>
      <c r="H103" s="77"/>
      <c r="I103" s="77"/>
    </row>
    <row r="104" spans="1:9" x14ac:dyDescent="0.25">
      <c r="A104" s="76">
        <v>636</v>
      </c>
      <c r="B104" s="76" t="s">
        <v>211</v>
      </c>
      <c r="C104" s="77" t="s">
        <v>212</v>
      </c>
      <c r="D104" s="77" t="s">
        <v>344</v>
      </c>
      <c r="E104" s="77"/>
      <c r="F104" s="77"/>
      <c r="G104" s="77"/>
      <c r="H104" s="77"/>
      <c r="I104" s="77"/>
    </row>
    <row r="105" spans="1:9" x14ac:dyDescent="0.25">
      <c r="A105" s="76">
        <v>636</v>
      </c>
      <c r="B105" s="76" t="s">
        <v>211</v>
      </c>
      <c r="C105" s="77" t="s">
        <v>212</v>
      </c>
      <c r="D105" s="77" t="s">
        <v>344</v>
      </c>
      <c r="E105" s="77"/>
      <c r="F105" s="77"/>
      <c r="G105" s="77"/>
      <c r="H105" s="77"/>
      <c r="I105" s="77"/>
    </row>
    <row r="106" spans="1:9" x14ac:dyDescent="0.25">
      <c r="A106" s="76">
        <v>170</v>
      </c>
      <c r="B106" s="76" t="s">
        <v>196</v>
      </c>
      <c r="C106" s="77" t="s">
        <v>197</v>
      </c>
      <c r="D106" s="77" t="s">
        <v>199</v>
      </c>
      <c r="E106" s="77"/>
      <c r="F106" s="77"/>
      <c r="G106" s="77"/>
      <c r="H106" s="77"/>
      <c r="I106" s="77"/>
    </row>
    <row r="107" spans="1:9" x14ac:dyDescent="0.25">
      <c r="A107" s="76">
        <v>170</v>
      </c>
      <c r="B107" s="76" t="s">
        <v>205</v>
      </c>
      <c r="C107" s="77" t="s">
        <v>206</v>
      </c>
      <c r="D107" s="77" t="s">
        <v>199</v>
      </c>
      <c r="E107" s="77"/>
      <c r="F107" s="77"/>
      <c r="G107" s="77"/>
      <c r="H107" s="77"/>
      <c r="I107" s="77"/>
    </row>
    <row r="108" spans="1:9" x14ac:dyDescent="0.25">
      <c r="A108" s="76">
        <v>170</v>
      </c>
      <c r="B108" s="76" t="s">
        <v>205</v>
      </c>
      <c r="C108" s="77" t="s">
        <v>206</v>
      </c>
      <c r="D108" s="77" t="s">
        <v>199</v>
      </c>
      <c r="E108" s="77"/>
      <c r="F108" s="77"/>
      <c r="G108" s="77"/>
      <c r="H108" s="77"/>
      <c r="I108" s="77"/>
    </row>
    <row r="109" spans="1:9" x14ac:dyDescent="0.25">
      <c r="A109" s="76">
        <v>170</v>
      </c>
      <c r="B109" s="76" t="s">
        <v>205</v>
      </c>
      <c r="C109" s="77" t="s">
        <v>206</v>
      </c>
      <c r="D109" s="77" t="s">
        <v>199</v>
      </c>
      <c r="E109" s="77"/>
      <c r="F109" s="77"/>
      <c r="G109" s="77"/>
      <c r="H109" s="77"/>
      <c r="I109" s="77"/>
    </row>
    <row r="110" spans="1:9" x14ac:dyDescent="0.25">
      <c r="A110" s="76">
        <v>290</v>
      </c>
      <c r="B110" s="76" t="s">
        <v>118</v>
      </c>
      <c r="C110" s="77" t="s">
        <v>119</v>
      </c>
      <c r="D110" s="77" t="s">
        <v>345</v>
      </c>
      <c r="E110" s="77"/>
      <c r="F110" s="77"/>
      <c r="G110" s="77"/>
      <c r="H110" s="77"/>
      <c r="I110" s="77"/>
    </row>
    <row r="111" spans="1:9" x14ac:dyDescent="0.25">
      <c r="A111" s="76">
        <v>390</v>
      </c>
      <c r="B111" s="76" t="s">
        <v>108</v>
      </c>
      <c r="C111" s="77" t="s">
        <v>109</v>
      </c>
      <c r="D111" s="77" t="s">
        <v>251</v>
      </c>
      <c r="E111" s="77"/>
      <c r="F111" s="77"/>
      <c r="G111" s="77"/>
      <c r="H111" s="77"/>
      <c r="I111" s="77"/>
    </row>
    <row r="112" spans="1:9" x14ac:dyDescent="0.25">
      <c r="A112" s="76">
        <v>390</v>
      </c>
      <c r="B112" s="76" t="s">
        <v>147</v>
      </c>
      <c r="C112" s="77" t="s">
        <v>148</v>
      </c>
      <c r="D112" s="77" t="s">
        <v>251</v>
      </c>
      <c r="E112" s="77"/>
      <c r="F112" s="77"/>
      <c r="G112" s="77"/>
      <c r="H112" s="77"/>
      <c r="I112" s="77"/>
    </row>
    <row r="113" spans="1:9" x14ac:dyDescent="0.25">
      <c r="A113" s="76">
        <v>390</v>
      </c>
      <c r="B113" s="76" t="s">
        <v>147</v>
      </c>
      <c r="C113" s="77" t="s">
        <v>148</v>
      </c>
      <c r="D113" s="77" t="s">
        <v>251</v>
      </c>
      <c r="E113" s="77"/>
      <c r="F113" s="77"/>
      <c r="G113" s="77"/>
      <c r="H113" s="77"/>
      <c r="I113" s="77"/>
    </row>
    <row r="114" spans="1:9" x14ac:dyDescent="0.25">
      <c r="A114" s="76">
        <v>627</v>
      </c>
      <c r="B114" s="76" t="s">
        <v>164</v>
      </c>
      <c r="C114" s="77" t="s">
        <v>165</v>
      </c>
      <c r="D114" s="77" t="s">
        <v>168</v>
      </c>
      <c r="E114" s="77"/>
      <c r="F114" s="77"/>
      <c r="G114" s="77"/>
      <c r="H114" s="77"/>
      <c r="I114" s="77"/>
    </row>
    <row r="115" spans="1:9" x14ac:dyDescent="0.25">
      <c r="A115" s="76">
        <v>627</v>
      </c>
      <c r="B115" s="76" t="s">
        <v>164</v>
      </c>
      <c r="C115" s="77" t="s">
        <v>165</v>
      </c>
      <c r="D115" s="77" t="s">
        <v>168</v>
      </c>
      <c r="E115" s="77"/>
      <c r="F115" s="77"/>
      <c r="G115" s="77"/>
      <c r="H115" s="77"/>
      <c r="I115" s="77"/>
    </row>
    <row r="116" spans="1:9" x14ac:dyDescent="0.25">
      <c r="A116" s="76">
        <v>637</v>
      </c>
      <c r="B116" s="76" t="s">
        <v>102</v>
      </c>
      <c r="C116" s="77" t="s">
        <v>103</v>
      </c>
      <c r="D116" s="77" t="s">
        <v>347</v>
      </c>
      <c r="E116" s="77"/>
      <c r="F116" s="77"/>
      <c r="G116" s="77"/>
      <c r="H116" s="77"/>
      <c r="I116" s="77"/>
    </row>
    <row r="117" spans="1:9" x14ac:dyDescent="0.25">
      <c r="A117" s="76">
        <v>637</v>
      </c>
      <c r="B117" s="76" t="s">
        <v>102</v>
      </c>
      <c r="C117" s="77" t="s">
        <v>103</v>
      </c>
      <c r="D117" s="77" t="s">
        <v>347</v>
      </c>
      <c r="E117" s="77"/>
      <c r="F117" s="77"/>
      <c r="G117" s="77"/>
      <c r="H117" s="77"/>
      <c r="I117" s="77"/>
    </row>
    <row r="118" spans="1:9" x14ac:dyDescent="0.25">
      <c r="A118" s="76">
        <v>637</v>
      </c>
      <c r="B118" s="76" t="s">
        <v>118</v>
      </c>
      <c r="C118" s="77" t="s">
        <v>119</v>
      </c>
      <c r="D118" s="77" t="s">
        <v>347</v>
      </c>
      <c r="E118" s="77"/>
      <c r="F118" s="77"/>
      <c r="G118" s="77"/>
      <c r="H118" s="77"/>
      <c r="I118" s="77"/>
    </row>
    <row r="119" spans="1:9" x14ac:dyDescent="0.25">
      <c r="A119" s="76">
        <v>637</v>
      </c>
      <c r="B119" s="76" t="s">
        <v>118</v>
      </c>
      <c r="C119" s="77" t="s">
        <v>119</v>
      </c>
      <c r="D119" s="77" t="s">
        <v>347</v>
      </c>
      <c r="E119" s="77"/>
      <c r="F119" s="77"/>
      <c r="G119" s="77"/>
      <c r="H119" s="77"/>
      <c r="I119" s="77"/>
    </row>
    <row r="120" spans="1:9" x14ac:dyDescent="0.25">
      <c r="A120" s="76">
        <v>48</v>
      </c>
      <c r="B120" s="76" t="s">
        <v>99</v>
      </c>
      <c r="C120" s="77" t="s">
        <v>100</v>
      </c>
      <c r="D120" s="77" t="s">
        <v>101</v>
      </c>
      <c r="E120" s="77"/>
      <c r="F120" s="77"/>
      <c r="G120" s="77"/>
      <c r="H120" s="77"/>
      <c r="I120" s="77"/>
    </row>
    <row r="121" spans="1:9" x14ac:dyDescent="0.25">
      <c r="A121" s="76">
        <v>48</v>
      </c>
      <c r="B121" s="76" t="s">
        <v>99</v>
      </c>
      <c r="C121" s="77" t="s">
        <v>100</v>
      </c>
      <c r="D121" s="77" t="s">
        <v>101</v>
      </c>
      <c r="E121" s="77"/>
      <c r="F121" s="77"/>
      <c r="G121" s="77"/>
      <c r="H121" s="77"/>
      <c r="I121" s="77"/>
    </row>
    <row r="122" spans="1:9" x14ac:dyDescent="0.25">
      <c r="A122" s="76">
        <v>48</v>
      </c>
      <c r="B122" s="76" t="s">
        <v>99</v>
      </c>
      <c r="C122" s="77" t="s">
        <v>100</v>
      </c>
      <c r="D122" s="77" t="s">
        <v>101</v>
      </c>
      <c r="E122" s="77"/>
      <c r="F122" s="77"/>
      <c r="G122" s="77"/>
      <c r="H122" s="77"/>
      <c r="I122" s="77"/>
    </row>
    <row r="123" spans="1:9" x14ac:dyDescent="0.25">
      <c r="A123" s="76">
        <v>224</v>
      </c>
      <c r="B123" s="76" t="s">
        <v>172</v>
      </c>
      <c r="C123" s="77" t="s">
        <v>173</v>
      </c>
      <c r="D123" s="77" t="s">
        <v>174</v>
      </c>
      <c r="E123" s="77"/>
      <c r="F123" s="77"/>
      <c r="G123" s="77"/>
      <c r="H123" s="77"/>
      <c r="I123" s="77"/>
    </row>
    <row r="124" spans="1:9" x14ac:dyDescent="0.25">
      <c r="A124" s="76">
        <v>224</v>
      </c>
      <c r="B124" s="76" t="s">
        <v>172</v>
      </c>
      <c r="C124" s="77" t="s">
        <v>173</v>
      </c>
      <c r="D124" s="77" t="s">
        <v>174</v>
      </c>
      <c r="E124" s="77"/>
      <c r="F124" s="77"/>
      <c r="G124" s="77"/>
      <c r="H124" s="77"/>
      <c r="I124" s="77"/>
    </row>
    <row r="125" spans="1:9" x14ac:dyDescent="0.25">
      <c r="A125" s="76">
        <v>37</v>
      </c>
      <c r="B125" s="76" t="s">
        <v>125</v>
      </c>
      <c r="C125" s="77" t="s">
        <v>126</v>
      </c>
      <c r="D125" s="77" t="s">
        <v>40</v>
      </c>
      <c r="E125" s="77"/>
      <c r="F125" s="77"/>
      <c r="G125" s="77"/>
      <c r="H125" s="77"/>
      <c r="I125" s="77"/>
    </row>
    <row r="126" spans="1:9" x14ac:dyDescent="0.25">
      <c r="A126" s="76">
        <v>37</v>
      </c>
      <c r="B126" s="76" t="s">
        <v>125</v>
      </c>
      <c r="C126" s="77" t="s">
        <v>126</v>
      </c>
      <c r="D126" s="77" t="s">
        <v>40</v>
      </c>
      <c r="E126" s="77"/>
      <c r="F126" s="77"/>
      <c r="G126" s="77"/>
      <c r="H126" s="77"/>
      <c r="I126" s="77"/>
    </row>
    <row r="127" spans="1:9" x14ac:dyDescent="0.25">
      <c r="A127" s="76">
        <v>37</v>
      </c>
      <c r="B127" s="76" t="s">
        <v>125</v>
      </c>
      <c r="C127" s="77" t="s">
        <v>126</v>
      </c>
      <c r="D127" s="77" t="s">
        <v>40</v>
      </c>
      <c r="E127" s="77"/>
      <c r="F127" s="77"/>
      <c r="G127" s="77"/>
      <c r="H127" s="77"/>
      <c r="I127" s="77"/>
    </row>
    <row r="128" spans="1:9" x14ac:dyDescent="0.25">
      <c r="A128" s="76">
        <v>37</v>
      </c>
      <c r="B128" s="76" t="s">
        <v>125</v>
      </c>
      <c r="C128" s="77" t="s">
        <v>126</v>
      </c>
      <c r="D128" s="77" t="s">
        <v>40</v>
      </c>
      <c r="E128" s="77"/>
      <c r="F128" s="77"/>
      <c r="G128" s="77"/>
      <c r="H128" s="77"/>
      <c r="I128" s="77"/>
    </row>
    <row r="129" spans="1:9" x14ac:dyDescent="0.25">
      <c r="A129" s="76">
        <v>159</v>
      </c>
      <c r="B129" s="76" t="s">
        <v>48</v>
      </c>
      <c r="C129" s="77" t="s">
        <v>49</v>
      </c>
      <c r="D129" s="77" t="s">
        <v>50</v>
      </c>
      <c r="E129" s="77"/>
      <c r="F129" s="77"/>
      <c r="G129" s="77"/>
      <c r="H129" s="77"/>
      <c r="I129" s="77"/>
    </row>
    <row r="130" spans="1:9" x14ac:dyDescent="0.25">
      <c r="A130" s="76">
        <v>159</v>
      </c>
      <c r="B130" s="76" t="s">
        <v>48</v>
      </c>
      <c r="C130" s="77" t="s">
        <v>49</v>
      </c>
      <c r="D130" s="77" t="s">
        <v>50</v>
      </c>
      <c r="E130" s="77"/>
      <c r="F130" s="77"/>
      <c r="G130" s="77"/>
      <c r="H130" s="77"/>
      <c r="I130" s="77"/>
    </row>
    <row r="131" spans="1:9" x14ac:dyDescent="0.25">
      <c r="A131" s="76">
        <v>159</v>
      </c>
      <c r="B131" s="76" t="s">
        <v>48</v>
      </c>
      <c r="C131" s="77" t="s">
        <v>49</v>
      </c>
      <c r="D131" s="77" t="s">
        <v>50</v>
      </c>
      <c r="E131" s="77"/>
      <c r="F131" s="77"/>
      <c r="G131" s="77"/>
      <c r="H131" s="77"/>
      <c r="I131" s="77"/>
    </row>
    <row r="132" spans="1:9" x14ac:dyDescent="0.25">
      <c r="A132" s="76">
        <v>159</v>
      </c>
      <c r="B132" s="76" t="s">
        <v>84</v>
      </c>
      <c r="C132" s="77" t="s">
        <v>85</v>
      </c>
      <c r="D132" s="77" t="s">
        <v>50</v>
      </c>
      <c r="E132" s="77"/>
      <c r="F132" s="77"/>
      <c r="G132" s="77"/>
      <c r="H132" s="77"/>
      <c r="I132" s="77"/>
    </row>
    <row r="133" spans="1:9" x14ac:dyDescent="0.25">
      <c r="A133" s="76">
        <v>197</v>
      </c>
      <c r="B133" s="76" t="s">
        <v>51</v>
      </c>
      <c r="C133" s="77" t="s">
        <v>52</v>
      </c>
      <c r="D133" s="77" t="s">
        <v>61</v>
      </c>
      <c r="E133" s="77"/>
      <c r="F133" s="77"/>
      <c r="G133" s="77"/>
      <c r="H133" s="77"/>
      <c r="I133" s="77"/>
    </row>
    <row r="134" spans="1:9" x14ac:dyDescent="0.25">
      <c r="A134" s="76">
        <v>197</v>
      </c>
      <c r="B134" s="76" t="s">
        <v>51</v>
      </c>
      <c r="C134" s="77" t="s">
        <v>52</v>
      </c>
      <c r="D134" s="77" t="s">
        <v>61</v>
      </c>
      <c r="E134" s="77"/>
      <c r="F134" s="77"/>
      <c r="G134" s="77"/>
      <c r="H134" s="77"/>
      <c r="I134" s="77"/>
    </row>
    <row r="135" spans="1:9" x14ac:dyDescent="0.25">
      <c r="A135" s="76">
        <v>197</v>
      </c>
      <c r="B135" s="76" t="s">
        <v>51</v>
      </c>
      <c r="C135" s="77" t="s">
        <v>52</v>
      </c>
      <c r="D135" s="77" t="s">
        <v>61</v>
      </c>
      <c r="E135" s="77"/>
      <c r="F135" s="77"/>
      <c r="G135" s="77"/>
      <c r="H135" s="77"/>
      <c r="I135" s="77"/>
    </row>
    <row r="136" spans="1:9" x14ac:dyDescent="0.25">
      <c r="A136" s="76">
        <v>625</v>
      </c>
      <c r="B136" s="76" t="s">
        <v>172</v>
      </c>
      <c r="C136" s="77" t="s">
        <v>173</v>
      </c>
      <c r="D136" s="77" t="s">
        <v>349</v>
      </c>
      <c r="E136" s="77"/>
      <c r="F136" s="77"/>
      <c r="G136" s="77"/>
      <c r="H136" s="77"/>
      <c r="I136" s="77"/>
    </row>
    <row r="137" spans="1:9" x14ac:dyDescent="0.25">
      <c r="A137" s="76">
        <v>631</v>
      </c>
      <c r="B137" s="76" t="s">
        <v>35</v>
      </c>
      <c r="C137" s="77" t="s">
        <v>36</v>
      </c>
      <c r="D137" s="77" t="s">
        <v>63</v>
      </c>
      <c r="E137" s="77"/>
      <c r="F137" s="77"/>
      <c r="G137" s="77"/>
      <c r="H137" s="77"/>
      <c r="I137" s="77"/>
    </row>
    <row r="138" spans="1:9" x14ac:dyDescent="0.25">
      <c r="A138" s="76">
        <v>631</v>
      </c>
      <c r="B138" s="76" t="s">
        <v>35</v>
      </c>
      <c r="C138" s="77" t="s">
        <v>36</v>
      </c>
      <c r="D138" s="77" t="s">
        <v>63</v>
      </c>
      <c r="E138" s="77"/>
      <c r="F138" s="77"/>
      <c r="G138" s="77"/>
      <c r="H138" s="77"/>
      <c r="I138" s="77"/>
    </row>
    <row r="139" spans="1:9" x14ac:dyDescent="0.25">
      <c r="A139" s="76">
        <v>631</v>
      </c>
      <c r="B139" s="76" t="s">
        <v>200</v>
      </c>
      <c r="C139" s="77" t="s">
        <v>201</v>
      </c>
      <c r="D139" s="77" t="s">
        <v>63</v>
      </c>
      <c r="E139" s="77"/>
      <c r="F139" s="77"/>
      <c r="G139" s="77"/>
      <c r="H139" s="77"/>
      <c r="I139" s="77"/>
    </row>
    <row r="140" spans="1:9" x14ac:dyDescent="0.25">
      <c r="A140" s="76">
        <v>631</v>
      </c>
      <c r="B140" s="76" t="s">
        <v>200</v>
      </c>
      <c r="C140" s="77" t="s">
        <v>201</v>
      </c>
      <c r="D140" s="77" t="s">
        <v>63</v>
      </c>
      <c r="E140" s="77"/>
      <c r="F140" s="77"/>
      <c r="G140" s="77"/>
      <c r="H140" s="77"/>
      <c r="I140" s="77"/>
    </row>
    <row r="141" spans="1:9" x14ac:dyDescent="0.25">
      <c r="A141" s="76">
        <v>163</v>
      </c>
      <c r="B141" s="76" t="s">
        <v>108</v>
      </c>
      <c r="C141" s="77" t="s">
        <v>109</v>
      </c>
      <c r="D141" s="77" t="s">
        <v>250</v>
      </c>
      <c r="E141" s="77"/>
      <c r="F141" s="77"/>
      <c r="G141" s="77"/>
      <c r="H141" s="77"/>
      <c r="I141" s="77"/>
    </row>
    <row r="142" spans="1:9" x14ac:dyDescent="0.25">
      <c r="A142" s="76">
        <v>163</v>
      </c>
      <c r="B142" s="76" t="s">
        <v>108</v>
      </c>
      <c r="C142" s="77" t="s">
        <v>109</v>
      </c>
      <c r="D142" s="77" t="s">
        <v>250</v>
      </c>
      <c r="E142" s="77"/>
      <c r="F142" s="77"/>
      <c r="G142" s="77"/>
      <c r="H142" s="77"/>
      <c r="I142" s="77"/>
    </row>
    <row r="143" spans="1:9" x14ac:dyDescent="0.25">
      <c r="A143" s="76">
        <v>201</v>
      </c>
      <c r="B143" s="76" t="s">
        <v>138</v>
      </c>
      <c r="C143" s="77" t="s">
        <v>139</v>
      </c>
      <c r="D143" s="77" t="s">
        <v>254</v>
      </c>
      <c r="E143" s="77"/>
      <c r="F143" s="77"/>
      <c r="G143" s="77"/>
      <c r="H143" s="77"/>
      <c r="I143" s="77"/>
    </row>
    <row r="144" spans="1:9" x14ac:dyDescent="0.25">
      <c r="A144" s="76">
        <v>201</v>
      </c>
      <c r="B144" s="76" t="s">
        <v>138</v>
      </c>
      <c r="C144" s="77" t="s">
        <v>139</v>
      </c>
      <c r="D144" s="77" t="s">
        <v>254</v>
      </c>
      <c r="E144" s="77"/>
      <c r="F144" s="77"/>
      <c r="G144" s="77"/>
      <c r="H144" s="77"/>
      <c r="I144" s="77"/>
    </row>
    <row r="145" spans="1:9" x14ac:dyDescent="0.25">
      <c r="A145" s="76">
        <v>61</v>
      </c>
      <c r="B145" s="76" t="s">
        <v>144</v>
      </c>
      <c r="C145" s="77" t="s">
        <v>145</v>
      </c>
      <c r="D145" s="77" t="s">
        <v>146</v>
      </c>
      <c r="E145" s="77"/>
      <c r="F145" s="77"/>
      <c r="G145" s="77"/>
      <c r="H145" s="77"/>
      <c r="I145" s="77"/>
    </row>
    <row r="146" spans="1:9" x14ac:dyDescent="0.25">
      <c r="A146" s="76">
        <v>61</v>
      </c>
      <c r="B146" s="76" t="s">
        <v>144</v>
      </c>
      <c r="C146" s="77" t="s">
        <v>145</v>
      </c>
      <c r="D146" s="77" t="s">
        <v>146</v>
      </c>
      <c r="E146" s="77"/>
      <c r="F146" s="77"/>
      <c r="G146" s="77"/>
      <c r="H146" s="77"/>
      <c r="I146" s="77"/>
    </row>
    <row r="147" spans="1:9" x14ac:dyDescent="0.25">
      <c r="A147" s="76">
        <v>162</v>
      </c>
      <c r="B147" s="76" t="s">
        <v>87</v>
      </c>
      <c r="C147" s="77" t="s">
        <v>88</v>
      </c>
      <c r="D147" s="77" t="s">
        <v>89</v>
      </c>
      <c r="E147" s="77"/>
      <c r="F147" s="77"/>
      <c r="G147" s="77"/>
      <c r="H147" s="77"/>
      <c r="I147" s="77"/>
    </row>
    <row r="148" spans="1:9" x14ac:dyDescent="0.25">
      <c r="A148" s="76">
        <v>162</v>
      </c>
      <c r="B148" s="76" t="s">
        <v>87</v>
      </c>
      <c r="C148" s="77" t="s">
        <v>88</v>
      </c>
      <c r="D148" s="77" t="s">
        <v>89</v>
      </c>
      <c r="E148" s="77"/>
      <c r="F148" s="77"/>
      <c r="G148" s="77"/>
      <c r="H148" s="77"/>
      <c r="I148" s="77"/>
    </row>
    <row r="149" spans="1:9" x14ac:dyDescent="0.25">
      <c r="A149" s="76">
        <v>162</v>
      </c>
      <c r="B149" s="76" t="s">
        <v>87</v>
      </c>
      <c r="C149" s="77" t="s">
        <v>88</v>
      </c>
      <c r="D149" s="77" t="s">
        <v>89</v>
      </c>
      <c r="E149" s="77"/>
      <c r="F149" s="77"/>
      <c r="G149" s="77"/>
      <c r="H149" s="77"/>
      <c r="I149" s="77"/>
    </row>
    <row r="150" spans="1:9" x14ac:dyDescent="0.25">
      <c r="A150" s="76">
        <v>162</v>
      </c>
      <c r="B150" s="76" t="s">
        <v>87</v>
      </c>
      <c r="C150" s="77" t="s">
        <v>88</v>
      </c>
      <c r="D150" s="77" t="s">
        <v>89</v>
      </c>
      <c r="E150" s="77"/>
      <c r="F150" s="77"/>
      <c r="G150" s="77"/>
      <c r="H150" s="77"/>
      <c r="I150" s="77"/>
    </row>
    <row r="151" spans="1:9" x14ac:dyDescent="0.25">
      <c r="A151" s="76">
        <v>162</v>
      </c>
      <c r="B151" s="76" t="s">
        <v>209</v>
      </c>
      <c r="C151" s="77" t="s">
        <v>210</v>
      </c>
      <c r="D151" s="77" t="s">
        <v>89</v>
      </c>
      <c r="E151" s="77"/>
      <c r="F151" s="77"/>
      <c r="G151" s="77"/>
      <c r="H151" s="77"/>
      <c r="I151" s="77"/>
    </row>
    <row r="152" spans="1:9" x14ac:dyDescent="0.25">
      <c r="A152" s="76">
        <v>75</v>
      </c>
      <c r="B152" s="76" t="s">
        <v>76</v>
      </c>
      <c r="C152" s="77" t="s">
        <v>77</v>
      </c>
      <c r="D152" s="77" t="s">
        <v>239</v>
      </c>
      <c r="E152" s="77"/>
      <c r="F152" s="77"/>
      <c r="G152" s="77"/>
      <c r="H152" s="77"/>
      <c r="I152" s="77"/>
    </row>
    <row r="153" spans="1:9" x14ac:dyDescent="0.25">
      <c r="A153" s="76">
        <v>75</v>
      </c>
      <c r="B153" s="76" t="s">
        <v>76</v>
      </c>
      <c r="C153" s="77" t="s">
        <v>77</v>
      </c>
      <c r="D153" s="77" t="s">
        <v>239</v>
      </c>
      <c r="E153" s="77"/>
      <c r="F153" s="77"/>
      <c r="G153" s="77"/>
      <c r="H153" s="77"/>
      <c r="I153" s="77"/>
    </row>
    <row r="154" spans="1:9" x14ac:dyDescent="0.25">
      <c r="A154" s="76">
        <v>30</v>
      </c>
      <c r="B154" s="76" t="s">
        <v>81</v>
      </c>
      <c r="C154" s="77" t="s">
        <v>82</v>
      </c>
      <c r="D154" s="77" t="s">
        <v>246</v>
      </c>
      <c r="E154" s="77"/>
      <c r="F154" s="77"/>
      <c r="G154" s="77"/>
      <c r="H154" s="77"/>
      <c r="I154" s="77"/>
    </row>
    <row r="155" spans="1:9" x14ac:dyDescent="0.25">
      <c r="A155" s="76">
        <v>30</v>
      </c>
      <c r="B155" s="76" t="s">
        <v>81</v>
      </c>
      <c r="C155" s="77" t="s">
        <v>82</v>
      </c>
      <c r="D155" s="77" t="s">
        <v>246</v>
      </c>
      <c r="E155" s="77"/>
      <c r="F155" s="77"/>
      <c r="G155" s="77"/>
      <c r="H155" s="77"/>
      <c r="I155" s="77"/>
    </row>
    <row r="156" spans="1:9" x14ac:dyDescent="0.25">
      <c r="A156" s="76">
        <v>30</v>
      </c>
      <c r="B156" s="76" t="s">
        <v>81</v>
      </c>
      <c r="C156" s="77" t="s">
        <v>82</v>
      </c>
      <c r="D156" s="77" t="s">
        <v>246</v>
      </c>
      <c r="E156" s="77"/>
      <c r="F156" s="77"/>
      <c r="G156" s="77"/>
      <c r="H156" s="77"/>
      <c r="I156" s="77"/>
    </row>
    <row r="157" spans="1:9" x14ac:dyDescent="0.25">
      <c r="A157" s="76">
        <v>10</v>
      </c>
      <c r="B157" s="76" t="s">
        <v>41</v>
      </c>
      <c r="C157" s="77" t="s">
        <v>42</v>
      </c>
      <c r="D157" s="77" t="s">
        <v>241</v>
      </c>
      <c r="E157" s="77"/>
      <c r="F157" s="77"/>
      <c r="G157" s="77"/>
      <c r="H157" s="77"/>
      <c r="I157" s="77"/>
    </row>
    <row r="158" spans="1:9" x14ac:dyDescent="0.25">
      <c r="A158" s="76">
        <v>10</v>
      </c>
      <c r="B158" s="76" t="s">
        <v>41</v>
      </c>
      <c r="C158" s="77" t="s">
        <v>42</v>
      </c>
      <c r="D158" s="77" t="s">
        <v>241</v>
      </c>
      <c r="E158" s="77"/>
      <c r="F158" s="77"/>
      <c r="G158" s="77"/>
      <c r="H158" s="77"/>
      <c r="I158" s="77"/>
    </row>
    <row r="159" spans="1:9" x14ac:dyDescent="0.25">
      <c r="A159" s="76">
        <v>10</v>
      </c>
      <c r="B159" s="76" t="s">
        <v>41</v>
      </c>
      <c r="C159" s="77" t="s">
        <v>42</v>
      </c>
      <c r="D159" s="77" t="s">
        <v>241</v>
      </c>
      <c r="E159" s="77"/>
      <c r="F159" s="77"/>
      <c r="G159" s="77"/>
      <c r="H159" s="77"/>
      <c r="I159" s="77"/>
    </row>
    <row r="160" spans="1:9" x14ac:dyDescent="0.25">
      <c r="A160" s="76">
        <v>609</v>
      </c>
      <c r="B160" s="76" t="s">
        <v>220</v>
      </c>
      <c r="C160" s="77" t="s">
        <v>221</v>
      </c>
      <c r="D160" s="77" t="s">
        <v>222</v>
      </c>
      <c r="E160" s="77"/>
      <c r="F160" s="77"/>
      <c r="G160" s="77"/>
      <c r="H160" s="77"/>
      <c r="I160" s="77"/>
    </row>
    <row r="161" spans="1:9" x14ac:dyDescent="0.25">
      <c r="A161" s="76"/>
      <c r="B161" s="76"/>
      <c r="C161" s="77"/>
      <c r="D161" s="77"/>
      <c r="E161" s="77"/>
      <c r="F161" s="77"/>
      <c r="G161" s="77"/>
      <c r="H161" s="77"/>
      <c r="I161" s="77"/>
    </row>
    <row r="162" spans="1:9" x14ac:dyDescent="0.25">
      <c r="A162" s="76"/>
      <c r="B162" s="76"/>
      <c r="C162" s="77"/>
      <c r="D162" s="77"/>
      <c r="E162" s="77"/>
      <c r="F162" s="77"/>
      <c r="G162" s="77"/>
      <c r="H162" s="77"/>
      <c r="I162" s="77"/>
    </row>
    <row r="163" spans="1:9" x14ac:dyDescent="0.25">
      <c r="A163" s="76"/>
      <c r="B163" s="76"/>
      <c r="C163" s="77"/>
      <c r="D163" s="77"/>
      <c r="E163" s="77"/>
      <c r="F163" s="77"/>
      <c r="G163" s="77"/>
      <c r="H163" s="77"/>
      <c r="I163" s="77"/>
    </row>
    <row r="164" spans="1:9" x14ac:dyDescent="0.25">
      <c r="A164" s="76"/>
      <c r="B164" s="76"/>
      <c r="C164" s="77"/>
      <c r="D164" s="77"/>
      <c r="E164" s="77"/>
      <c r="F164" s="77"/>
      <c r="G164" s="77"/>
      <c r="H164" s="77"/>
      <c r="I164" s="77"/>
    </row>
    <row r="165" spans="1:9" x14ac:dyDescent="0.25">
      <c r="A165" s="76"/>
      <c r="B165" s="76"/>
      <c r="C165" s="77"/>
      <c r="D165" s="77"/>
      <c r="E165" s="77"/>
      <c r="F165" s="77"/>
      <c r="G165" s="77"/>
      <c r="H165" s="77"/>
      <c r="I165" s="77"/>
    </row>
    <row r="166" spans="1:9" x14ac:dyDescent="0.25">
      <c r="A166" s="76"/>
      <c r="B166" s="76"/>
      <c r="C166" s="77"/>
      <c r="D166" s="77"/>
      <c r="E166" s="77"/>
      <c r="F166" s="77"/>
      <c r="G166" s="77"/>
      <c r="H166" s="77"/>
      <c r="I166" s="77"/>
    </row>
    <row r="167" spans="1:9" x14ac:dyDescent="0.25">
      <c r="A167" s="76"/>
      <c r="B167" s="76"/>
      <c r="C167" s="77"/>
      <c r="D167" s="77"/>
      <c r="E167" s="77"/>
      <c r="F167" s="77"/>
      <c r="G167" s="77"/>
      <c r="H167" s="77"/>
      <c r="I167" s="77"/>
    </row>
    <row r="168" spans="1:9" x14ac:dyDescent="0.25">
      <c r="A168" s="76"/>
      <c r="B168" s="76"/>
      <c r="C168" s="77"/>
      <c r="D168" s="77"/>
      <c r="E168" s="77"/>
      <c r="F168" s="77"/>
      <c r="G168" s="77"/>
      <c r="H168" s="77"/>
      <c r="I168" s="77"/>
    </row>
    <row r="169" spans="1:9" x14ac:dyDescent="0.25">
      <c r="A169" s="76"/>
      <c r="B169" s="76"/>
      <c r="C169" s="77"/>
      <c r="D169" s="77"/>
      <c r="E169" s="77"/>
      <c r="F169" s="77"/>
      <c r="G169" s="77"/>
      <c r="H169" s="77"/>
      <c r="I169" s="77"/>
    </row>
    <row r="170" spans="1:9" x14ac:dyDescent="0.25">
      <c r="A170" s="76"/>
      <c r="B170" s="76"/>
      <c r="C170" s="77"/>
      <c r="D170" s="77"/>
      <c r="E170" s="77"/>
      <c r="F170" s="77"/>
      <c r="G170" s="77"/>
      <c r="H170" s="77"/>
      <c r="I170" s="77"/>
    </row>
    <row r="171" spans="1:9" x14ac:dyDescent="0.25">
      <c r="A171" s="76"/>
      <c r="B171" s="76"/>
      <c r="C171" s="77"/>
      <c r="D171" s="77"/>
      <c r="E171" s="77"/>
      <c r="F171" s="77"/>
      <c r="G171" s="77"/>
      <c r="H171" s="77"/>
      <c r="I171" s="77"/>
    </row>
    <row r="172" spans="1:9" x14ac:dyDescent="0.25">
      <c r="A172" s="76"/>
      <c r="B172" s="76"/>
      <c r="C172" s="77"/>
      <c r="D172" s="77"/>
      <c r="E172" s="77"/>
      <c r="F172" s="77"/>
      <c r="G172" s="77"/>
      <c r="H172" s="77"/>
      <c r="I172" s="77"/>
    </row>
    <row r="173" spans="1:9" x14ac:dyDescent="0.25">
      <c r="A173" s="76"/>
      <c r="B173" s="76"/>
      <c r="C173" s="77"/>
      <c r="D173" s="77"/>
      <c r="E173" s="77"/>
      <c r="F173" s="77"/>
      <c r="G173" s="77"/>
      <c r="H173" s="77"/>
      <c r="I173" s="77"/>
    </row>
    <row r="174" spans="1:9" x14ac:dyDescent="0.25">
      <c r="A174" s="76"/>
      <c r="B174" s="76"/>
      <c r="C174" s="77"/>
      <c r="D174" s="77"/>
      <c r="E174" s="77"/>
      <c r="F174" s="77"/>
      <c r="G174" s="77"/>
      <c r="H174" s="77"/>
      <c r="I174" s="77"/>
    </row>
    <row r="175" spans="1:9" x14ac:dyDescent="0.25">
      <c r="A175" s="76"/>
      <c r="B175" s="76"/>
      <c r="C175" s="77"/>
      <c r="D175" s="77"/>
      <c r="E175" s="77"/>
      <c r="F175" s="77"/>
      <c r="G175" s="77"/>
      <c r="H175" s="77"/>
      <c r="I175" s="77"/>
    </row>
    <row r="176" spans="1:9" x14ac:dyDescent="0.25">
      <c r="A176" s="76"/>
      <c r="B176" s="76"/>
      <c r="C176" s="77"/>
      <c r="D176" s="77"/>
      <c r="E176" s="77"/>
      <c r="F176" s="77"/>
      <c r="G176" s="77"/>
      <c r="H176" s="77"/>
      <c r="I176" s="77"/>
    </row>
  </sheetData>
  <autoFilter ref="A1:I176" xr:uid="{00000000-0009-0000-0000-000008000000}">
    <sortState xmlns:xlrd2="http://schemas.microsoft.com/office/spreadsheetml/2017/richdata2" ref="A2:I176">
      <sortCondition ref="D1:D176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PROYECCIÓN DE HORARIO</vt:lpstr>
      <vt:lpstr>Hoja2</vt:lpstr>
      <vt:lpstr>CONCENTRADO MAESTROS</vt:lpstr>
      <vt:lpstr>PROYECTADO VET.</vt:lpstr>
      <vt:lpstr>MOBILIARIO (2)</vt:lpstr>
      <vt:lpstr>PARA PORTAFOLIO</vt:lpstr>
      <vt:lpstr>PARA PRACTICAR</vt:lpstr>
      <vt:lpstr>Hoja4</vt:lpstr>
      <vt:lpstr>Hoja4 (2)</vt:lpstr>
      <vt:lpstr>PARA PRACTICAR (2)</vt:lpstr>
      <vt:lpstr>Hoja7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provisional</dc:creator>
  <cp:keywords/>
  <dc:description/>
  <cp:lastModifiedBy>Donaji Stephany Flores Gonzalez</cp:lastModifiedBy>
  <cp:revision/>
  <dcterms:created xsi:type="dcterms:W3CDTF">2022-03-23T18:53:32Z</dcterms:created>
  <dcterms:modified xsi:type="dcterms:W3CDTF">2025-02-11T19:14:06Z</dcterms:modified>
  <cp:category/>
  <cp:contentStatus/>
</cp:coreProperties>
</file>